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4"/>
  </bookViews>
  <sheets>
    <sheet name="Q4_2017" sheetId="2" r:id="rId1"/>
  </sheets>
  <definedNames>
    <definedName name="____xlnm._FilterDatabase" localSheetId="0">#REF!</definedName>
    <definedName name="____xlnm._FilterDatabase">#REF!</definedName>
    <definedName name="____xlnm._FilterDatabase_1" localSheetId="0">Q4_2017!$A$5:$AK$43</definedName>
    <definedName name="____xlnm._FilterDatabase_1">#REF!</definedName>
    <definedName name="___xlnm._FilterDatabase" localSheetId="0">Q4_2017!$A$5:$AI$43</definedName>
    <definedName name="___xlnm._FilterDatabase">#REF!</definedName>
    <definedName name="___xlnm._FilterDatabase_1" localSheetId="0">#REF!</definedName>
    <definedName name="___xlnm._FilterDatabase_1">#REF!</definedName>
    <definedName name="__xlnm._FilterDatabase" localSheetId="0">Q4_2017!$A$5:$AI$43</definedName>
    <definedName name="__xlnm._FilterDatabase">#REF!</definedName>
    <definedName name="__xlnm._FilterDatabase_1" localSheetId="0">#REF!</definedName>
    <definedName name="__xlnm._FilterDatabase_1">#REF!</definedName>
    <definedName name="_1Excel_BuiltIn__FilterDatabase_1" localSheetId="0">#REF!</definedName>
    <definedName name="_1Excel_BuiltIn__FilterDatabase_1">#REF!</definedName>
    <definedName name="_xlnm._FilterDatabase" localSheetId="0" hidden="1">Q4_2017!$A$5:$AK$52</definedName>
  </definedNames>
  <calcPr calcId="125725"/>
</workbook>
</file>

<file path=xl/calcChain.xml><?xml version="1.0" encoding="utf-8"?>
<calcChain xmlns="http://schemas.openxmlformats.org/spreadsheetml/2006/main">
  <c r="AK18" i="2"/>
  <c r="AI18"/>
  <c r="AH18"/>
  <c r="AG18"/>
  <c r="R18"/>
  <c r="M18"/>
  <c r="H18"/>
  <c r="AK51" l="1"/>
  <c r="AK52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1"/>
  <c r="AK30"/>
  <c r="AK29"/>
  <c r="AK28"/>
  <c r="AK27"/>
  <c r="AK26"/>
  <c r="AK25"/>
  <c r="AK24"/>
  <c r="AK23"/>
  <c r="AK20"/>
  <c r="AK21"/>
  <c r="AK22"/>
  <c r="AK19"/>
  <c r="AK16"/>
  <c r="AK17"/>
  <c r="AK15"/>
  <c r="AK14"/>
  <c r="AK13"/>
  <c r="AK12"/>
  <c r="AK11"/>
  <c r="AK10"/>
  <c r="AK9"/>
  <c r="AK8"/>
  <c r="AK7"/>
  <c r="AK6"/>
  <c r="AI52"/>
  <c r="AI51"/>
  <c r="AI48"/>
  <c r="AI46"/>
  <c r="AI49"/>
  <c r="AI47"/>
  <c r="AI43"/>
  <c r="AI45"/>
  <c r="AI44"/>
  <c r="AI42"/>
  <c r="AI41"/>
  <c r="AI39"/>
  <c r="AI40"/>
  <c r="AI37"/>
  <c r="AI38"/>
  <c r="AI34"/>
  <c r="AI35"/>
  <c r="AI36"/>
  <c r="AI33"/>
  <c r="AI30"/>
  <c r="AI31"/>
  <c r="AI32"/>
  <c r="AI29"/>
  <c r="AI26"/>
  <c r="AI28"/>
  <c r="AI27"/>
  <c r="AI25"/>
  <c r="AI19"/>
  <c r="AI23"/>
  <c r="AI20"/>
  <c r="AI24"/>
  <c r="AI22"/>
  <c r="AI21"/>
  <c r="AI17"/>
  <c r="AI16"/>
  <c r="AI13"/>
  <c r="AI15"/>
  <c r="AI14"/>
  <c r="AI12"/>
  <c r="AI9"/>
  <c r="AI11"/>
  <c r="AI8"/>
  <c r="AI10"/>
  <c r="AI7"/>
  <c r="AH52"/>
  <c r="AH51"/>
  <c r="AH48"/>
  <c r="AH46"/>
  <c r="AH49"/>
  <c r="AH47"/>
  <c r="AH43"/>
  <c r="AH45"/>
  <c r="AH44"/>
  <c r="AH42"/>
  <c r="AH41"/>
  <c r="AH39"/>
  <c r="AH40"/>
  <c r="AH37"/>
  <c r="AH38"/>
  <c r="AH34"/>
  <c r="AH35"/>
  <c r="AH36"/>
  <c r="AH33"/>
  <c r="AH30"/>
  <c r="AH31"/>
  <c r="AH32"/>
  <c r="AH29"/>
  <c r="AH26"/>
  <c r="AH28"/>
  <c r="AH27"/>
  <c r="AH25"/>
  <c r="AH19"/>
  <c r="AH23"/>
  <c r="AH20"/>
  <c r="AH24"/>
  <c r="AH22"/>
  <c r="AH21"/>
  <c r="AH17"/>
  <c r="AH16"/>
  <c r="AH13"/>
  <c r="AH15"/>
  <c r="AH14"/>
  <c r="AH12"/>
  <c r="AH9"/>
  <c r="AH11"/>
  <c r="AH8"/>
  <c r="AH10"/>
  <c r="AH7"/>
  <c r="AG52"/>
  <c r="AG51"/>
  <c r="AG48"/>
  <c r="AG46"/>
  <c r="AG49"/>
  <c r="AG47"/>
  <c r="AG43"/>
  <c r="AG45"/>
  <c r="AG44"/>
  <c r="AG42"/>
  <c r="AG41"/>
  <c r="AG39"/>
  <c r="AG40"/>
  <c r="AG37"/>
  <c r="AG38"/>
  <c r="AG34"/>
  <c r="AG35"/>
  <c r="AG36"/>
  <c r="AG33"/>
  <c r="AG30"/>
  <c r="AG31"/>
  <c r="AG32"/>
  <c r="AG29"/>
  <c r="AG26"/>
  <c r="AG28"/>
  <c r="AG27"/>
  <c r="AG25"/>
  <c r="AG19"/>
  <c r="AG23"/>
  <c r="AG20"/>
  <c r="AG24"/>
  <c r="AG22"/>
  <c r="AG21"/>
  <c r="AG17"/>
  <c r="AG16"/>
  <c r="AG13"/>
  <c r="AG15"/>
  <c r="AG14"/>
  <c r="AG12"/>
  <c r="AG9"/>
  <c r="AG11"/>
  <c r="AG8"/>
  <c r="AG10"/>
  <c r="AG7"/>
  <c r="AI6"/>
  <c r="AH6"/>
  <c r="AG6"/>
  <c r="R47"/>
  <c r="R43"/>
  <c r="R45"/>
  <c r="R44"/>
  <c r="R42"/>
  <c r="R41"/>
  <c r="R39"/>
  <c r="R40"/>
  <c r="R38"/>
  <c r="R34"/>
  <c r="R35"/>
  <c r="R36"/>
  <c r="R30"/>
  <c r="R31"/>
  <c r="R32"/>
  <c r="R29"/>
  <c r="R28"/>
  <c r="R26"/>
  <c r="R27"/>
  <c r="R25"/>
  <c r="R19"/>
  <c r="R23"/>
  <c r="R20"/>
  <c r="R24"/>
  <c r="R21"/>
  <c r="R22"/>
  <c r="R17"/>
  <c r="R16"/>
  <c r="R13"/>
  <c r="R15"/>
  <c r="R14"/>
  <c r="R12"/>
  <c r="R9"/>
  <c r="R11"/>
  <c r="R8"/>
  <c r="R10"/>
  <c r="R7"/>
  <c r="R6"/>
  <c r="M13" l="1"/>
  <c r="H13"/>
  <c r="H24"/>
  <c r="M24"/>
  <c r="H45" l="1"/>
  <c r="H44"/>
  <c r="H42"/>
  <c r="H36"/>
  <c r="H38"/>
  <c r="H41"/>
  <c r="H40"/>
  <c r="H34"/>
  <c r="H35"/>
  <c r="H30"/>
  <c r="H31"/>
  <c r="H29"/>
  <c r="H28"/>
  <c r="H26"/>
  <c r="H27"/>
  <c r="H20"/>
  <c r="H23"/>
  <c r="H19"/>
  <c r="H25"/>
  <c r="H22"/>
  <c r="H21"/>
  <c r="H17"/>
  <c r="H15"/>
  <c r="H16"/>
  <c r="H14"/>
  <c r="H12"/>
  <c r="H11"/>
  <c r="H9"/>
  <c r="H8"/>
  <c r="H10"/>
  <c r="H7"/>
  <c r="H6"/>
  <c r="M45"/>
  <c r="M44"/>
  <c r="M42"/>
  <c r="M39"/>
  <c r="M36"/>
  <c r="M38"/>
  <c r="M41"/>
  <c r="M40"/>
  <c r="M34"/>
  <c r="M35"/>
  <c r="M30"/>
  <c r="M31"/>
  <c r="M29"/>
  <c r="M28"/>
  <c r="M26"/>
  <c r="M27"/>
  <c r="M20"/>
  <c r="M23"/>
  <c r="M19"/>
  <c r="M25"/>
  <c r="M22"/>
  <c r="M21"/>
  <c r="M17"/>
  <c r="M15"/>
  <c r="M16"/>
  <c r="M14"/>
  <c r="M12"/>
  <c r="M11"/>
  <c r="M9"/>
  <c r="M8"/>
  <c r="M10"/>
  <c r="M7"/>
  <c r="M6"/>
</calcChain>
</file>

<file path=xl/sharedStrings.xml><?xml version="1.0" encoding="utf-8"?>
<sst xmlns="http://schemas.openxmlformats.org/spreadsheetml/2006/main" count="85" uniqueCount="85">
  <si>
    <t>Entwicklung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</si>
  <si>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</si>
  <si>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</si>
  <si>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</si>
  <si>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</si>
  <si>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</si>
  <si>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</si>
  <si>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</si>
  <si>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</si>
  <si>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</si>
  <si>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</si>
  <si>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letztes Q</t>
  </si>
  <si>
    <t>letzte 4 Qs</t>
  </si>
  <si>
    <t>Differenz zu bestem Wert</t>
  </si>
  <si>
    <t>Peters, Uwe</t>
  </si>
  <si>
    <t>Woschczytzki, Markus</t>
  </si>
  <si>
    <t>Bauer, Jens</t>
  </si>
  <si>
    <t>Heidenreich, Jörg</t>
  </si>
  <si>
    <t>Schulte, Denis</t>
  </si>
  <si>
    <t>Rolfs, Jan-Eike</t>
  </si>
  <si>
    <t>Severt, Christoph</t>
  </si>
  <si>
    <t>Rondorf, Peter</t>
  </si>
  <si>
    <t>Blatter, Markus</t>
  </si>
  <si>
    <t>Schwesig, Oliver</t>
  </si>
  <si>
    <t>Rohweder, Karl-Heinz</t>
  </si>
  <si>
    <t>Lülsdorf, Marc</t>
  </si>
  <si>
    <t>Ruttka, Peter</t>
  </si>
  <si>
    <t>Steffler, Markus</t>
  </si>
  <si>
    <t>Neuhalfen, Gerrit</t>
  </si>
  <si>
    <t>Schnelzer, Lars</t>
  </si>
  <si>
    <t>Gottschlich, Michael</t>
  </si>
  <si>
    <t>Froitzheim, Gerd</t>
  </si>
  <si>
    <t>Hübgen, Natalie</t>
  </si>
  <si>
    <t>Röttgen, Dieter</t>
  </si>
  <si>
    <t>Koch, Rainer</t>
  </si>
  <si>
    <t>Geyer, Hermann</t>
  </si>
  <si>
    <t>Henn, Anke</t>
  </si>
  <si>
    <t>Schurwanz, Heike</t>
  </si>
  <si>
    <t>Rondorf, Marion</t>
  </si>
  <si>
    <t>Groen, Dieter</t>
  </si>
  <si>
    <t>Schedletzky, Michael</t>
  </si>
  <si>
    <t>Q3 2013</t>
  </si>
  <si>
    <t>Q4 2013</t>
  </si>
  <si>
    <t>Q1 2014</t>
  </si>
  <si>
    <t>Hoffmann, Jan Leo</t>
  </si>
  <si>
    <t>Q2 2014</t>
  </si>
  <si>
    <t>Brodesser, Josef</t>
  </si>
  <si>
    <t>Q3 2014</t>
  </si>
  <si>
    <t>Hehl, Oliver</t>
  </si>
  <si>
    <t>Q4 2014</t>
  </si>
  <si>
    <t>Neuhaus, Axel</t>
  </si>
  <si>
    <t>Q1 2015</t>
  </si>
  <si>
    <t>Q2 2015</t>
  </si>
  <si>
    <t>Abel, Bastian</t>
  </si>
  <si>
    <t>Rozsnoyi, Balazs</t>
  </si>
  <si>
    <t>Q3 2015</t>
  </si>
  <si>
    <t>Langkammerer, Tim</t>
  </si>
  <si>
    <t>Henn, Ralf</t>
  </si>
  <si>
    <t>Q4 2015</t>
  </si>
  <si>
    <t>Schwesig, Lothar</t>
  </si>
  <si>
    <t>Q1 2016</t>
  </si>
  <si>
    <t>Q2 2016</t>
  </si>
  <si>
    <t>2012/ 13</t>
  </si>
  <si>
    <t>2011/ 12</t>
  </si>
  <si>
    <t>Mathey, Ralf</t>
  </si>
  <si>
    <t>Q3 2016</t>
  </si>
  <si>
    <t>Q4 2016</t>
  </si>
  <si>
    <t>Lücken, Bernhard</t>
  </si>
  <si>
    <t>Bester TTR- Wert</t>
  </si>
  <si>
    <t>Q1.2017</t>
  </si>
  <si>
    <t>Neuhaus, Manuel</t>
  </si>
  <si>
    <t>Both, Peter</t>
  </si>
  <si>
    <t>Bittner, Jonas</t>
  </si>
  <si>
    <t>Elstrodt, Tim</t>
  </si>
  <si>
    <t>Kraschewski, Phil</t>
  </si>
  <si>
    <t>Q2.2017</t>
  </si>
  <si>
    <t>Röll, Frank</t>
  </si>
  <si>
    <t>Q3 2017</t>
  </si>
  <si>
    <t>Rost, Jonas</t>
  </si>
  <si>
    <t>2013/ 14</t>
  </si>
  <si>
    <t>Q4. 2017</t>
  </si>
  <si>
    <t>Schell, Noah</t>
  </si>
  <si>
    <t>2017/ 18</t>
  </si>
  <si>
    <t>Wielpütz, Daniel</t>
  </si>
  <si>
    <t>QTTR-Werte und -entwicklung; Stand: 15.12.2017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</si>
</sst>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</fills>
  <borders count="50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horizontal="center"/>
    </xf>
    <xf numFmtId="0" fontId="3" fillId="0" borderId="1" xfId="1" applyFont="1" applyBorder="1" applyAlignment="1">
      <alignment vertical="top"/>
    </xf>
    <xf numFmtId="0" fontId="2" fillId="3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1" fillId="0" borderId="0" xfId="1" applyAlignment="1">
      <alignment vertical="top"/>
    </xf>
    <xf numFmtId="0" fontId="3" fillId="0" borderId="6" xfId="1" applyFont="1" applyBorder="1"/>
    <xf numFmtId="0" fontId="3" fillId="0" borderId="0" xfId="1" applyFont="1"/>
    <xf numFmtId="0" fontId="3" fillId="3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/>
    <xf numFmtId="0" fontId="3" fillId="3" borderId="0" xfId="1" applyFont="1" applyFill="1"/>
    <xf numFmtId="0" fontId="3" fillId="3" borderId="0" xfId="1" applyFont="1" applyFill="1" applyBorder="1"/>
    <xf numFmtId="0" fontId="3" fillId="3" borderId="7" xfId="1" applyFont="1" applyFill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2" borderId="6" xfId="1" applyFont="1" applyFill="1" applyBorder="1" applyAlignment="1">
      <alignment horizontal="right"/>
    </xf>
    <xf numFmtId="0" fontId="3" fillId="0" borderId="6" xfId="1" applyFont="1" applyFill="1" applyBorder="1"/>
    <xf numFmtId="0" fontId="3" fillId="0" borderId="0" xfId="1" applyFont="1" applyBorder="1"/>
    <xf numFmtId="0" fontId="3" fillId="3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10" xfId="1" applyFont="1" applyBorder="1"/>
    <xf numFmtId="0" fontId="3" fillId="0" borderId="11" xfId="1" applyFont="1" applyBorder="1"/>
    <xf numFmtId="0" fontId="3" fillId="3" borderId="11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0" fontId="3" fillId="0" borderId="10" xfId="1" applyFont="1" applyFill="1" applyBorder="1" applyAlignment="1">
      <alignment horizontal="right"/>
    </xf>
    <xf numFmtId="0" fontId="3" fillId="0" borderId="11" xfId="1" applyFont="1" applyFill="1" applyBorder="1"/>
    <xf numFmtId="0" fontId="3" fillId="3" borderId="11" xfId="1" applyFont="1" applyFill="1" applyBorder="1"/>
    <xf numFmtId="0" fontId="3" fillId="3" borderId="12" xfId="1" applyFont="1" applyFill="1" applyBorder="1"/>
    <xf numFmtId="0" fontId="3" fillId="0" borderId="12" xfId="1" applyFont="1" applyBorder="1"/>
    <xf numFmtId="0" fontId="3" fillId="0" borderId="10" xfId="1" applyFont="1" applyFill="1" applyBorder="1"/>
    <xf numFmtId="0" fontId="3" fillId="0" borderId="13" xfId="1" applyFont="1" applyFill="1" applyBorder="1"/>
    <xf numFmtId="0" fontId="3" fillId="2" borderId="0" xfId="1" applyFont="1" applyFill="1" applyBorder="1" applyAlignment="1">
      <alignment horizontal="right"/>
    </xf>
    <xf numFmtId="0" fontId="3" fillId="0" borderId="7" xfId="1" applyFont="1" applyFill="1" applyBorder="1"/>
    <xf numFmtId="0" fontId="2" fillId="4" borderId="2" xfId="1" applyFont="1" applyFill="1" applyBorder="1" applyAlignment="1">
      <alignment horizontal="center" vertical="top"/>
    </xf>
    <xf numFmtId="0" fontId="3" fillId="4" borderId="0" xfId="1" applyFont="1" applyFill="1" applyBorder="1"/>
    <xf numFmtId="0" fontId="3" fillId="4" borderId="11" xfId="1" applyFont="1" applyFill="1" applyBorder="1"/>
    <xf numFmtId="0" fontId="3" fillId="0" borderId="14" xfId="1" applyFont="1" applyBorder="1"/>
    <xf numFmtId="0" fontId="3" fillId="0" borderId="15" xfId="1" applyFont="1" applyBorder="1"/>
    <xf numFmtId="0" fontId="3" fillId="2" borderId="7" xfId="1" applyFont="1" applyFill="1" applyBorder="1" applyAlignment="1">
      <alignment horizontal="right"/>
    </xf>
    <xf numFmtId="0" fontId="3" fillId="0" borderId="9" xfId="1" applyFont="1" applyFill="1" applyBorder="1"/>
    <xf numFmtId="0" fontId="3" fillId="0" borderId="16" xfId="1" applyFont="1" applyBorder="1"/>
    <xf numFmtId="0" fontId="3" fillId="0" borderId="16" xfId="1" applyFont="1" applyFill="1" applyBorder="1"/>
    <xf numFmtId="0" fontId="3" fillId="4" borderId="16" xfId="1" applyFont="1" applyFill="1" applyBorder="1"/>
    <xf numFmtId="0" fontId="2" fillId="3" borderId="18" xfId="1" applyFont="1" applyFill="1" applyBorder="1" applyAlignment="1">
      <alignment horizontal="center" vertical="top"/>
    </xf>
    <xf numFmtId="0" fontId="3" fillId="4" borderId="17" xfId="1" applyFont="1" applyFill="1" applyBorder="1"/>
    <xf numFmtId="0" fontId="3" fillId="4" borderId="19" xfId="1" applyFont="1" applyFill="1" applyBorder="1"/>
    <xf numFmtId="0" fontId="3" fillId="3" borderId="16" xfId="1" applyFont="1" applyFill="1" applyBorder="1"/>
    <xf numFmtId="0" fontId="3" fillId="3" borderId="16" xfId="1" applyFont="1" applyFill="1" applyBorder="1" applyAlignment="1">
      <alignment horizontal="right"/>
    </xf>
    <xf numFmtId="0" fontId="3" fillId="0" borderId="16" xfId="1" applyFont="1" applyFill="1" applyBorder="1" applyAlignment="1">
      <alignment horizontal="right"/>
    </xf>
    <xf numFmtId="0" fontId="3" fillId="0" borderId="20" xfId="1" applyFont="1" applyBorder="1"/>
    <xf numFmtId="0" fontId="3" fillId="0" borderId="20" xfId="1" applyFont="1" applyFill="1" applyBorder="1" applyAlignment="1">
      <alignment horizontal="right"/>
    </xf>
    <xf numFmtId="0" fontId="3" fillId="3" borderId="21" xfId="1" applyFont="1" applyFill="1" applyBorder="1"/>
    <xf numFmtId="0" fontId="3" fillId="0" borderId="20" xfId="1" applyFont="1" applyFill="1" applyBorder="1"/>
    <xf numFmtId="0" fontId="3" fillId="4" borderId="22" xfId="1" applyFont="1" applyFill="1" applyBorder="1"/>
    <xf numFmtId="0" fontId="3" fillId="0" borderId="21" xfId="1" applyFont="1" applyBorder="1"/>
    <xf numFmtId="0" fontId="3" fillId="0" borderId="23" xfId="1" applyFont="1" applyBorder="1"/>
    <xf numFmtId="0" fontId="3" fillId="0" borderId="24" xfId="1" applyFont="1" applyBorder="1"/>
    <xf numFmtId="0" fontId="3" fillId="0" borderId="21" xfId="1" applyFont="1" applyFill="1" applyBorder="1"/>
    <xf numFmtId="0" fontId="3" fillId="0" borderId="26" xfId="1" applyFont="1" applyBorder="1"/>
    <xf numFmtId="0" fontId="3" fillId="0" borderId="25" xfId="1" applyFont="1" applyBorder="1"/>
    <xf numFmtId="0" fontId="3" fillId="3" borderId="25" xfId="1" applyFont="1" applyFill="1" applyBorder="1" applyAlignment="1">
      <alignment horizontal="right"/>
    </xf>
    <xf numFmtId="0" fontId="3" fillId="0" borderId="25" xfId="1" applyFont="1" applyFill="1" applyBorder="1" applyAlignment="1">
      <alignment horizontal="right"/>
    </xf>
    <xf numFmtId="0" fontId="3" fillId="0" borderId="26" xfId="1" applyFont="1" applyFill="1" applyBorder="1" applyAlignment="1">
      <alignment horizontal="right"/>
    </xf>
    <xf numFmtId="0" fontId="3" fillId="0" borderId="25" xfId="1" applyFont="1" applyFill="1" applyBorder="1"/>
    <xf numFmtId="0" fontId="3" fillId="3" borderId="25" xfId="1" applyFont="1" applyFill="1" applyBorder="1"/>
    <xf numFmtId="0" fontId="3" fillId="3" borderId="27" xfId="1" applyFont="1" applyFill="1" applyBorder="1"/>
    <xf numFmtId="0" fontId="3" fillId="0" borderId="26" xfId="1" applyFont="1" applyFill="1" applyBorder="1"/>
    <xf numFmtId="0" fontId="3" fillId="4" borderId="25" xfId="1" applyFont="1" applyFill="1" applyBorder="1"/>
    <xf numFmtId="0" fontId="3" fillId="4" borderId="28" xfId="1" applyFont="1" applyFill="1" applyBorder="1"/>
    <xf numFmtId="0" fontId="3" fillId="0" borderId="27" xfId="1" applyFont="1" applyBorder="1"/>
    <xf numFmtId="0" fontId="3" fillId="0" borderId="29" xfId="1" applyFont="1" applyBorder="1"/>
    <xf numFmtId="0" fontId="3" fillId="0" borderId="30" xfId="1" applyFont="1" applyBorder="1"/>
    <xf numFmtId="0" fontId="3" fillId="0" borderId="27" xfId="1" applyFont="1" applyFill="1" applyBorder="1"/>
    <xf numFmtId="0" fontId="3" fillId="0" borderId="31" xfId="1" applyFont="1" applyFill="1" applyBorder="1"/>
    <xf numFmtId="0" fontId="2" fillId="0" borderId="33" xfId="1" applyFont="1" applyFill="1" applyBorder="1" applyAlignment="1">
      <alignment horizontal="center" vertical="top"/>
    </xf>
    <xf numFmtId="1" fontId="3" fillId="0" borderId="32" xfId="1" applyNumberFormat="1" applyFont="1" applyFill="1" applyBorder="1"/>
    <xf numFmtId="1" fontId="3" fillId="0" borderId="34" xfId="1" applyNumberFormat="1" applyFont="1" applyFill="1" applyBorder="1"/>
    <xf numFmtId="1" fontId="3" fillId="0" borderId="35" xfId="1" applyNumberFormat="1" applyFont="1" applyFill="1" applyBorder="1"/>
    <xf numFmtId="0" fontId="3" fillId="2" borderId="32" xfId="1" applyFont="1" applyFill="1" applyBorder="1" applyAlignment="1">
      <alignment horizontal="right"/>
    </xf>
    <xf numFmtId="0" fontId="2" fillId="3" borderId="33" xfId="1" applyFont="1" applyFill="1" applyBorder="1" applyAlignment="1">
      <alignment horizontal="center" vertical="top"/>
    </xf>
    <xf numFmtId="0" fontId="3" fillId="3" borderId="32" xfId="1" applyFont="1" applyFill="1" applyBorder="1"/>
    <xf numFmtId="1" fontId="3" fillId="3" borderId="32" xfId="1" applyNumberFormat="1" applyFont="1" applyFill="1" applyBorder="1"/>
    <xf numFmtId="1" fontId="3" fillId="3" borderId="34" xfId="1" applyNumberFormat="1" applyFont="1" applyFill="1" applyBorder="1"/>
    <xf numFmtId="1" fontId="3" fillId="3" borderId="35" xfId="1" applyNumberFormat="1" applyFont="1" applyFill="1" applyBorder="1"/>
    <xf numFmtId="0" fontId="3" fillId="0" borderId="37" xfId="1" applyFont="1" applyBorder="1"/>
    <xf numFmtId="0" fontId="3" fillId="4" borderId="40" xfId="1" applyFont="1" applyFill="1" applyBorder="1"/>
    <xf numFmtId="0" fontId="3" fillId="4" borderId="36" xfId="1" applyFont="1" applyFill="1" applyBorder="1"/>
    <xf numFmtId="0" fontId="3" fillId="0" borderId="36" xfId="1" applyFont="1" applyFill="1" applyBorder="1"/>
    <xf numFmtId="0" fontId="3" fillId="0" borderId="39" xfId="1" applyFont="1" applyFill="1" applyBorder="1"/>
    <xf numFmtId="0" fontId="3" fillId="0" borderId="41" xfId="1" applyFont="1" applyBorder="1"/>
    <xf numFmtId="0" fontId="3" fillId="0" borderId="42" xfId="1" applyFont="1" applyBorder="1"/>
    <xf numFmtId="0" fontId="3" fillId="0" borderId="43" xfId="1" applyFont="1" applyBorder="1"/>
    <xf numFmtId="0" fontId="3" fillId="2" borderId="25" xfId="1" applyFont="1" applyFill="1" applyBorder="1" applyAlignment="1">
      <alignment horizontal="right"/>
    </xf>
    <xf numFmtId="0" fontId="3" fillId="2" borderId="16" xfId="1" applyFont="1" applyFill="1" applyBorder="1" applyAlignment="1">
      <alignment horizontal="right"/>
    </xf>
    <xf numFmtId="0" fontId="3" fillId="2" borderId="20" xfId="1" applyFont="1" applyFill="1" applyBorder="1" applyAlignment="1">
      <alignment horizontal="right"/>
    </xf>
    <xf numFmtId="0" fontId="3" fillId="2" borderId="34" xfId="1" applyFont="1" applyFill="1" applyBorder="1" applyAlignment="1">
      <alignment horizontal="right"/>
    </xf>
    <xf numFmtId="0" fontId="2" fillId="4" borderId="1" xfId="1" applyFont="1" applyFill="1" applyBorder="1" applyAlignment="1">
      <alignment horizontal="center" vertical="top"/>
    </xf>
    <xf numFmtId="0" fontId="3" fillId="0" borderId="45" xfId="1" applyFont="1" applyFill="1" applyBorder="1"/>
    <xf numFmtId="0" fontId="3" fillId="4" borderId="6" xfId="1" applyFont="1" applyFill="1" applyBorder="1"/>
    <xf numFmtId="0" fontId="3" fillId="4" borderId="20" xfId="1" applyFont="1" applyFill="1" applyBorder="1"/>
    <xf numFmtId="0" fontId="3" fillId="4" borderId="26" xfId="1" applyFont="1" applyFill="1" applyBorder="1"/>
    <xf numFmtId="0" fontId="3" fillId="4" borderId="37" xfId="1" applyFont="1" applyFill="1" applyBorder="1"/>
    <xf numFmtId="0" fontId="3" fillId="3" borderId="36" xfId="1" applyFont="1" applyFill="1" applyBorder="1" applyAlignment="1">
      <alignment horizontal="right"/>
    </xf>
    <xf numFmtId="0" fontId="3" fillId="0" borderId="36" xfId="1" applyFont="1" applyFill="1" applyBorder="1" applyAlignment="1">
      <alignment horizontal="right"/>
    </xf>
    <xf numFmtId="0" fontId="3" fillId="0" borderId="37" xfId="1" applyFont="1" applyFill="1" applyBorder="1" applyAlignment="1">
      <alignment horizontal="right"/>
    </xf>
    <xf numFmtId="1" fontId="3" fillId="0" borderId="38" xfId="1" applyNumberFormat="1" applyFont="1" applyFill="1" applyBorder="1"/>
    <xf numFmtId="0" fontId="3" fillId="3" borderId="36" xfId="1" applyFont="1" applyFill="1" applyBorder="1"/>
    <xf numFmtId="0" fontId="3" fillId="3" borderId="39" xfId="1" applyFont="1" applyFill="1" applyBorder="1"/>
    <xf numFmtId="1" fontId="3" fillId="3" borderId="38" xfId="1" applyNumberFormat="1" applyFont="1" applyFill="1" applyBorder="1"/>
    <xf numFmtId="0" fontId="3" fillId="0" borderId="37" xfId="1" applyFont="1" applyFill="1" applyBorder="1"/>
    <xf numFmtId="0" fontId="3" fillId="5" borderId="0" xfId="1" applyFont="1" applyFill="1" applyBorder="1"/>
    <xf numFmtId="0" fontId="3" fillId="5" borderId="17" xfId="1" applyFont="1" applyFill="1" applyBorder="1"/>
    <xf numFmtId="0" fontId="3" fillId="5" borderId="7" xfId="1" applyFont="1" applyFill="1" applyBorder="1"/>
    <xf numFmtId="0" fontId="3" fillId="0" borderId="39" xfId="1" applyFont="1" applyBorder="1"/>
    <xf numFmtId="0" fontId="3" fillId="0" borderId="44" xfId="1" applyFont="1" applyBorder="1"/>
    <xf numFmtId="0" fontId="3" fillId="5" borderId="6" xfId="1" applyFont="1" applyFill="1" applyBorder="1"/>
    <xf numFmtId="0" fontId="3" fillId="5" borderId="22" xfId="1" applyFont="1" applyFill="1" applyBorder="1"/>
    <xf numFmtId="0" fontId="3" fillId="5" borderId="16" xfId="1" applyFont="1" applyFill="1" applyBorder="1"/>
    <xf numFmtId="0" fontId="3" fillId="5" borderId="20" xfId="1" applyFont="1" applyFill="1" applyBorder="1"/>
    <xf numFmtId="0" fontId="3" fillId="0" borderId="46" xfId="1" applyFont="1" applyBorder="1"/>
    <xf numFmtId="0" fontId="3" fillId="2" borderId="26" xfId="1" applyFont="1" applyFill="1" applyBorder="1" applyAlignment="1">
      <alignment horizontal="right"/>
    </xf>
    <xf numFmtId="0" fontId="3" fillId="3" borderId="6" xfId="1" applyFont="1" applyFill="1" applyBorder="1"/>
    <xf numFmtId="0" fontId="1" fillId="0" borderId="0" xfId="1" applyFill="1"/>
    <xf numFmtId="1" fontId="3" fillId="0" borderId="47" xfId="1" applyNumberFormat="1" applyFont="1" applyFill="1" applyBorder="1"/>
    <xf numFmtId="1" fontId="3" fillId="5" borderId="32" xfId="1" applyNumberFormat="1" applyFont="1" applyFill="1" applyBorder="1"/>
    <xf numFmtId="1" fontId="3" fillId="5" borderId="47" xfId="1" applyNumberFormat="1" applyFont="1" applyFill="1" applyBorder="1"/>
    <xf numFmtId="0" fontId="3" fillId="2" borderId="35" xfId="1" applyFont="1" applyFill="1" applyBorder="1" applyAlignment="1">
      <alignment horizontal="right"/>
    </xf>
    <xf numFmtId="0" fontId="3" fillId="3" borderId="20" xfId="1" applyFont="1" applyFill="1" applyBorder="1"/>
    <xf numFmtId="0" fontId="3" fillId="2" borderId="27" xfId="1" applyFont="1" applyFill="1" applyBorder="1" applyAlignment="1">
      <alignment horizontal="right"/>
    </xf>
    <xf numFmtId="0" fontId="3" fillId="5" borderId="25" xfId="1" applyFont="1" applyFill="1" applyBorder="1"/>
    <xf numFmtId="1" fontId="3" fillId="5" borderId="35" xfId="1" applyNumberFormat="1" applyFont="1" applyFill="1" applyBorder="1"/>
    <xf numFmtId="0" fontId="3" fillId="5" borderId="28" xfId="1" applyFont="1" applyFill="1" applyBorder="1"/>
    <xf numFmtId="0" fontId="3" fillId="5" borderId="27" xfId="1" applyFont="1" applyFill="1" applyBorder="1"/>
    <xf numFmtId="0" fontId="3" fillId="2" borderId="47" xfId="1" applyFont="1" applyFill="1" applyBorder="1" applyAlignment="1">
      <alignment horizontal="right"/>
    </xf>
    <xf numFmtId="0" fontId="3" fillId="5" borderId="48" xfId="1" applyFont="1" applyFill="1" applyBorder="1"/>
    <xf numFmtId="0" fontId="3" fillId="0" borderId="48" xfId="1" applyFont="1" applyBorder="1"/>
    <xf numFmtId="0" fontId="3" fillId="5" borderId="26" xfId="1" applyFont="1" applyFill="1" applyBorder="1"/>
    <xf numFmtId="0" fontId="3" fillId="0" borderId="29" xfId="1" applyFont="1" applyFill="1" applyBorder="1"/>
    <xf numFmtId="0" fontId="3" fillId="2" borderId="25" xfId="1" applyFont="1" applyFill="1" applyBorder="1"/>
    <xf numFmtId="1" fontId="3" fillId="2" borderId="35" xfId="1" applyNumberFormat="1" applyFont="1" applyFill="1" applyBorder="1" applyAlignment="1">
      <alignment horizontal="right"/>
    </xf>
    <xf numFmtId="1" fontId="3" fillId="2" borderId="35" xfId="1" applyNumberFormat="1" applyFont="1" applyFill="1" applyBorder="1"/>
    <xf numFmtId="0" fontId="3" fillId="3" borderId="26" xfId="1" applyFont="1" applyFill="1" applyBorder="1"/>
    <xf numFmtId="0" fontId="3" fillId="6" borderId="0" xfId="1" applyFont="1" applyFill="1" applyBorder="1" applyAlignment="1">
      <alignment horizontal="right"/>
    </xf>
    <xf numFmtId="1" fontId="3" fillId="6" borderId="32" xfId="1" applyNumberFormat="1" applyFont="1" applyFill="1" applyBorder="1" applyAlignment="1">
      <alignment horizontal="right"/>
    </xf>
    <xf numFmtId="0" fontId="3" fillId="5" borderId="49" xfId="1" applyFont="1" applyFill="1" applyBorder="1"/>
    <xf numFmtId="0" fontId="3" fillId="4" borderId="49" xfId="1" applyFont="1" applyFill="1" applyBorder="1"/>
    <xf numFmtId="0" fontId="3" fillId="0" borderId="27" xfId="1" applyFont="1" applyFill="1" applyBorder="1" applyAlignment="1">
      <alignment horizontal="right"/>
    </xf>
    <xf numFmtId="0" fontId="3" fillId="0" borderId="8" xfId="1" applyFont="1" applyFill="1" applyBorder="1"/>
    <xf numFmtId="0" fontId="3" fillId="5" borderId="23" xfId="1" applyFont="1" applyFill="1" applyBorder="1"/>
    <xf numFmtId="0" fontId="3" fillId="0" borderId="30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</cellXfs>
  <cellStyles count="2">
    <cellStyle name="Excel Built-in Normal 1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2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27" sqref="A27"/>
      <selection pane="bottomRight"/>
    </sheetView>
  </sheetViews>
  <sheetFormatPr baseColWidth="10" defaultColWidth="11.5703125" defaultRowHeight="12.75" outlineLevelCol="1"/>
  <cols>
    <col min="1" max="1" width="25.5703125" style="1" bestFit="1" customWidth="1"/>
    <col min="2" max="3" width="9.7109375" style="1" hidden="1" customWidth="1"/>
    <col min="4" max="7" width="9.7109375" style="1" hidden="1" customWidth="1" outlineLevel="1"/>
    <col min="8" max="8" width="9.7109375" style="1" customWidth="1" collapsed="1"/>
    <col min="9" max="12" width="9.7109375" style="1" hidden="1" customWidth="1" outlineLevel="1"/>
    <col min="13" max="13" width="9.7109375" style="1" customWidth="1" collapsed="1"/>
    <col min="14" max="17" width="9.7109375" style="1" hidden="1" customWidth="1" outlineLevel="1"/>
    <col min="18" max="18" width="9.7109375" style="1" customWidth="1" collapsed="1"/>
    <col min="19" max="30" width="9.7109375" style="1" customWidth="1"/>
    <col min="31" max="32" width="9.7109375" style="135" customWidth="1"/>
    <col min="33" max="35" width="12.7109375" style="1" customWidth="1"/>
    <col min="36" max="36" width="15.7109375" style="1" customWidth="1"/>
    <col min="37" max="37" width="16.5703125" style="1" customWidth="1"/>
    <col min="38" max="16384" width="11.5703125" style="1"/>
  </cols>
  <sheetData>
    <row r="2" spans="1:37" ht="26.25">
      <c r="A2" s="163" t="s">
        <v>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4" spans="1:37" ht="15.75">
      <c r="AG4" s="2"/>
      <c r="AH4" s="3" t="s">
        <v>0</v>
      </c>
      <c r="AI4" s="2"/>
    </row>
    <row r="5" spans="1:37" s="14" customFormat="1" ht="32.25" thickBot="1">
      <c r="A5" s="4"/>
      <c r="B5" s="5" t="s">
        <v>1</v>
      </c>
      <c r="C5" s="5" t="s">
        <v>2</v>
      </c>
      <c r="D5" s="6" t="s">
        <v>3</v>
      </c>
      <c r="E5" s="7" t="s">
        <v>4</v>
      </c>
      <c r="F5" s="6" t="s">
        <v>5</v>
      </c>
      <c r="G5" s="6" t="s">
        <v>6</v>
      </c>
      <c r="H5" s="87" t="s">
        <v>63</v>
      </c>
      <c r="I5" s="5" t="s">
        <v>7</v>
      </c>
      <c r="J5" s="5" t="s">
        <v>8</v>
      </c>
      <c r="K5" s="8" t="s">
        <v>9</v>
      </c>
      <c r="L5" s="5" t="s">
        <v>10</v>
      </c>
      <c r="M5" s="92" t="s">
        <v>62</v>
      </c>
      <c r="N5" s="6" t="s">
        <v>41</v>
      </c>
      <c r="O5" s="7" t="s">
        <v>42</v>
      </c>
      <c r="P5" s="6" t="s">
        <v>43</v>
      </c>
      <c r="Q5" s="6" t="s">
        <v>45</v>
      </c>
      <c r="R5" s="87" t="s">
        <v>79</v>
      </c>
      <c r="S5" s="46" t="s">
        <v>47</v>
      </c>
      <c r="T5" s="56" t="s">
        <v>49</v>
      </c>
      <c r="U5" s="46" t="s">
        <v>51</v>
      </c>
      <c r="V5" s="46" t="s">
        <v>52</v>
      </c>
      <c r="W5" s="6" t="s">
        <v>55</v>
      </c>
      <c r="X5" s="7" t="s">
        <v>58</v>
      </c>
      <c r="Y5" s="6" t="s">
        <v>60</v>
      </c>
      <c r="Z5" s="6" t="s">
        <v>61</v>
      </c>
      <c r="AA5" s="46" t="s">
        <v>65</v>
      </c>
      <c r="AB5" s="109" t="s">
        <v>66</v>
      </c>
      <c r="AC5" s="46" t="s">
        <v>69</v>
      </c>
      <c r="AD5" s="46" t="s">
        <v>75</v>
      </c>
      <c r="AE5" s="6" t="s">
        <v>77</v>
      </c>
      <c r="AF5" s="6" t="s">
        <v>80</v>
      </c>
      <c r="AG5" s="9" t="s">
        <v>82</v>
      </c>
      <c r="AH5" s="10" t="s">
        <v>11</v>
      </c>
      <c r="AI5" s="11" t="s">
        <v>12</v>
      </c>
      <c r="AJ5" s="12" t="s">
        <v>68</v>
      </c>
      <c r="AK5" s="13" t="s">
        <v>13</v>
      </c>
    </row>
    <row r="6" spans="1:37" ht="15">
      <c r="A6" s="15" t="s">
        <v>14</v>
      </c>
      <c r="B6" s="17">
        <v>2054</v>
      </c>
      <c r="C6" s="17">
        <v>2047</v>
      </c>
      <c r="D6" s="18">
        <v>2047</v>
      </c>
      <c r="E6" s="19">
        <v>2052</v>
      </c>
      <c r="F6" s="20">
        <v>2061</v>
      </c>
      <c r="G6" s="20">
        <v>2057</v>
      </c>
      <c r="H6" s="88">
        <f>AVERAGE(D6:G6)</f>
        <v>2054.25</v>
      </c>
      <c r="I6" s="21">
        <v>2057</v>
      </c>
      <c r="J6" s="22">
        <v>2057</v>
      </c>
      <c r="K6" s="23">
        <v>2057</v>
      </c>
      <c r="L6" s="22">
        <v>2057</v>
      </c>
      <c r="M6" s="93">
        <f>AVERAGE(I6:L6)</f>
        <v>2057</v>
      </c>
      <c r="N6" s="32">
        <v>2057</v>
      </c>
      <c r="O6" s="43">
        <v>2052</v>
      </c>
      <c r="P6" s="32">
        <v>2054</v>
      </c>
      <c r="Q6" s="32">
        <v>2055</v>
      </c>
      <c r="R6" s="88">
        <f>AVERAGE(N6:Q6)</f>
        <v>2054.5</v>
      </c>
      <c r="S6" s="47">
        <v>2055</v>
      </c>
      <c r="T6" s="57">
        <v>2050</v>
      </c>
      <c r="U6" s="47">
        <v>2053</v>
      </c>
      <c r="V6" s="47">
        <v>2058</v>
      </c>
      <c r="W6" s="32">
        <v>2058</v>
      </c>
      <c r="X6" s="32">
        <v>2065</v>
      </c>
      <c r="Y6" s="86">
        <v>2071</v>
      </c>
      <c r="Z6" s="110">
        <v>2057</v>
      </c>
      <c r="AA6" s="47">
        <v>2057</v>
      </c>
      <c r="AB6" s="111">
        <v>2058</v>
      </c>
      <c r="AC6" s="47">
        <v>2048</v>
      </c>
      <c r="AD6" s="47">
        <v>2028</v>
      </c>
      <c r="AE6" s="32">
        <v>2028</v>
      </c>
      <c r="AF6" s="32">
        <v>2055</v>
      </c>
      <c r="AG6" s="24">
        <f>AF6-AE6</f>
        <v>27</v>
      </c>
      <c r="AH6" s="25">
        <f>AF6-AE6</f>
        <v>27</v>
      </c>
      <c r="AI6" s="16">
        <f>AF6-AC6</f>
        <v>7</v>
      </c>
      <c r="AJ6" s="24">
        <v>2100</v>
      </c>
      <c r="AK6" s="26">
        <f>AF6-AJ6</f>
        <v>-45</v>
      </c>
    </row>
    <row r="7" spans="1:37" ht="15">
      <c r="A7" s="15" t="s">
        <v>54</v>
      </c>
      <c r="B7" s="17">
        <v>1795</v>
      </c>
      <c r="C7" s="17">
        <v>1795</v>
      </c>
      <c r="D7" s="18">
        <v>1795</v>
      </c>
      <c r="E7" s="19">
        <v>1795</v>
      </c>
      <c r="F7" s="20">
        <v>1795</v>
      </c>
      <c r="G7" s="20">
        <v>1795</v>
      </c>
      <c r="H7" s="88">
        <f>AVERAGE(D7:G7)</f>
        <v>1795</v>
      </c>
      <c r="I7" s="21">
        <v>1795</v>
      </c>
      <c r="J7" s="22">
        <v>1795</v>
      </c>
      <c r="K7" s="23">
        <v>1815</v>
      </c>
      <c r="L7" s="22">
        <v>1815</v>
      </c>
      <c r="M7" s="94">
        <f>AVERAGE(I7:L7)</f>
        <v>1805</v>
      </c>
      <c r="N7" s="32">
        <v>1815</v>
      </c>
      <c r="O7" s="28">
        <v>1815</v>
      </c>
      <c r="P7" s="32">
        <v>1815</v>
      </c>
      <c r="Q7" s="32">
        <v>1815</v>
      </c>
      <c r="R7" s="88">
        <f>AVERAGE(N7:Q7)</f>
        <v>1815</v>
      </c>
      <c r="S7" s="47">
        <v>1815</v>
      </c>
      <c r="T7" s="57">
        <v>1815</v>
      </c>
      <c r="U7" s="47">
        <v>1815</v>
      </c>
      <c r="V7" s="47">
        <v>1815</v>
      </c>
      <c r="W7" s="32">
        <v>1815</v>
      </c>
      <c r="X7" s="32">
        <v>1849</v>
      </c>
      <c r="Y7" s="45">
        <v>1842</v>
      </c>
      <c r="Z7" s="32">
        <v>1867</v>
      </c>
      <c r="AA7" s="47">
        <v>1876</v>
      </c>
      <c r="AB7" s="111">
        <v>1900</v>
      </c>
      <c r="AC7" s="47">
        <v>1913</v>
      </c>
      <c r="AD7" s="47">
        <v>1882</v>
      </c>
      <c r="AE7" s="32">
        <v>1882</v>
      </c>
      <c r="AF7" s="32">
        <v>1882</v>
      </c>
      <c r="AG7" s="24">
        <f>AF7-AE7</f>
        <v>0</v>
      </c>
      <c r="AH7" s="25">
        <f>AF7-AE7</f>
        <v>0</v>
      </c>
      <c r="AI7" s="29">
        <f>AF7-AC7</f>
        <v>-31</v>
      </c>
      <c r="AJ7" s="24">
        <v>1915</v>
      </c>
      <c r="AK7" s="26">
        <f>AF7-AJ7</f>
        <v>-33</v>
      </c>
    </row>
    <row r="8" spans="1:37" ht="15">
      <c r="A8" s="33" t="s">
        <v>53</v>
      </c>
      <c r="B8" s="35">
        <v>1751</v>
      </c>
      <c r="C8" s="35">
        <v>1778</v>
      </c>
      <c r="D8" s="36">
        <v>1778</v>
      </c>
      <c r="E8" s="37">
        <v>1737</v>
      </c>
      <c r="F8" s="38">
        <v>1722</v>
      </c>
      <c r="G8" s="38">
        <v>1738</v>
      </c>
      <c r="H8" s="89">
        <f>AVERAGE(D8:G8)</f>
        <v>1743.75</v>
      </c>
      <c r="I8" s="39">
        <v>1717</v>
      </c>
      <c r="J8" s="39">
        <v>1746</v>
      </c>
      <c r="K8" s="40">
        <v>1768</v>
      </c>
      <c r="L8" s="39">
        <v>1793</v>
      </c>
      <c r="M8" s="95">
        <f>AVERAGE(I8:L8)</f>
        <v>1756</v>
      </c>
      <c r="N8" s="38">
        <v>1787</v>
      </c>
      <c r="O8" s="42">
        <v>1785</v>
      </c>
      <c r="P8" s="38">
        <v>1814</v>
      </c>
      <c r="Q8" s="38">
        <v>1834</v>
      </c>
      <c r="R8" s="136">
        <f>AVERAGE(N8:Q8)</f>
        <v>1805</v>
      </c>
      <c r="S8" s="48">
        <v>1834</v>
      </c>
      <c r="T8" s="58">
        <v>1807</v>
      </c>
      <c r="U8" s="55">
        <v>1818</v>
      </c>
      <c r="V8" s="55">
        <v>1738</v>
      </c>
      <c r="W8" s="54">
        <v>1738</v>
      </c>
      <c r="X8" s="54">
        <v>1730</v>
      </c>
      <c r="Y8" s="70">
        <v>1732</v>
      </c>
      <c r="Z8" s="54">
        <v>1805</v>
      </c>
      <c r="AA8" s="55">
        <v>1805</v>
      </c>
      <c r="AB8" s="112">
        <v>1818</v>
      </c>
      <c r="AC8" s="55">
        <v>1820</v>
      </c>
      <c r="AD8" s="55">
        <v>1809</v>
      </c>
      <c r="AE8" s="54">
        <v>1809</v>
      </c>
      <c r="AF8" s="54">
        <v>1837</v>
      </c>
      <c r="AG8" s="41">
        <f>AF8-AE8</f>
        <v>28</v>
      </c>
      <c r="AH8" s="49">
        <f>AF8-AE8</f>
        <v>28</v>
      </c>
      <c r="AI8" s="34">
        <f>AF8-AC8</f>
        <v>17</v>
      </c>
      <c r="AJ8" s="41">
        <v>1845</v>
      </c>
      <c r="AK8" s="50">
        <f>AF8-AJ8</f>
        <v>-8</v>
      </c>
    </row>
    <row r="9" spans="1:37" ht="15">
      <c r="A9" s="15" t="s">
        <v>56</v>
      </c>
      <c r="B9" s="30">
        <v>1725</v>
      </c>
      <c r="C9" s="30">
        <v>1809</v>
      </c>
      <c r="D9" s="31">
        <v>1750</v>
      </c>
      <c r="E9" s="19">
        <v>1753</v>
      </c>
      <c r="F9" s="32">
        <v>1756</v>
      </c>
      <c r="G9" s="32">
        <v>1770</v>
      </c>
      <c r="H9" s="88">
        <f>AVERAGE(D9:G9)</f>
        <v>1757.25</v>
      </c>
      <c r="I9" s="22">
        <v>1770</v>
      </c>
      <c r="J9" s="22">
        <v>1819</v>
      </c>
      <c r="K9" s="23">
        <v>1780</v>
      </c>
      <c r="L9" s="22">
        <v>1794</v>
      </c>
      <c r="M9" s="94">
        <f>AVERAGE(I9:L9)</f>
        <v>1790.75</v>
      </c>
      <c r="N9" s="32">
        <v>1774</v>
      </c>
      <c r="O9" s="28">
        <v>1751</v>
      </c>
      <c r="P9" s="32">
        <v>1733</v>
      </c>
      <c r="Q9" s="32">
        <v>1740</v>
      </c>
      <c r="R9" s="88">
        <f>AVERAGE(N9:Q9)</f>
        <v>1749.5</v>
      </c>
      <c r="S9" s="47">
        <v>1740</v>
      </c>
      <c r="T9" s="57">
        <v>1745</v>
      </c>
      <c r="U9" s="47">
        <v>1758</v>
      </c>
      <c r="V9" s="47">
        <v>1803</v>
      </c>
      <c r="W9" s="32">
        <v>1803</v>
      </c>
      <c r="X9" s="32">
        <v>1803</v>
      </c>
      <c r="Y9" s="45">
        <v>1798</v>
      </c>
      <c r="Z9" s="32">
        <v>1772</v>
      </c>
      <c r="AA9" s="47">
        <v>1772</v>
      </c>
      <c r="AB9" s="111">
        <v>1729</v>
      </c>
      <c r="AC9" s="47">
        <v>1742</v>
      </c>
      <c r="AD9" s="47">
        <v>1748</v>
      </c>
      <c r="AE9" s="32">
        <v>1748</v>
      </c>
      <c r="AF9" s="32">
        <v>1781</v>
      </c>
      <c r="AG9" s="24">
        <f>AF9-AE9</f>
        <v>33</v>
      </c>
      <c r="AH9" s="25">
        <f>AF9-AE9</f>
        <v>33</v>
      </c>
      <c r="AI9" s="29">
        <f>AF9-AC9</f>
        <v>39</v>
      </c>
      <c r="AJ9" s="24">
        <v>1834</v>
      </c>
      <c r="AK9" s="26">
        <f>AF9-AJ9</f>
        <v>-53</v>
      </c>
    </row>
    <row r="10" spans="1:37" ht="15">
      <c r="A10" s="15" t="s">
        <v>15</v>
      </c>
      <c r="B10" s="30">
        <v>1808</v>
      </c>
      <c r="C10" s="30">
        <v>1833</v>
      </c>
      <c r="D10" s="31">
        <v>1833</v>
      </c>
      <c r="E10" s="19">
        <v>1842</v>
      </c>
      <c r="F10" s="32">
        <v>1865</v>
      </c>
      <c r="G10" s="32">
        <v>1830</v>
      </c>
      <c r="H10" s="88">
        <f>AVERAGE(D10:G10)</f>
        <v>1842.5</v>
      </c>
      <c r="I10" s="22">
        <v>1830</v>
      </c>
      <c r="J10" s="22">
        <v>1773</v>
      </c>
      <c r="K10" s="23">
        <v>1788</v>
      </c>
      <c r="L10" s="22">
        <v>1776</v>
      </c>
      <c r="M10" s="94">
        <f>AVERAGE(I10:L10)</f>
        <v>1791.75</v>
      </c>
      <c r="N10" s="32">
        <v>1776</v>
      </c>
      <c r="O10" s="28">
        <v>1793</v>
      </c>
      <c r="P10" s="32">
        <v>1764</v>
      </c>
      <c r="Q10" s="32">
        <v>1763</v>
      </c>
      <c r="R10" s="88">
        <f>AVERAGE(N10:Q10)</f>
        <v>1774</v>
      </c>
      <c r="S10" s="47">
        <v>1763</v>
      </c>
      <c r="T10" s="57">
        <v>1783</v>
      </c>
      <c r="U10" s="47">
        <v>1799</v>
      </c>
      <c r="V10" s="47">
        <v>1812</v>
      </c>
      <c r="W10" s="32">
        <v>1812</v>
      </c>
      <c r="X10" s="32">
        <v>1844</v>
      </c>
      <c r="Y10" s="45">
        <v>1825</v>
      </c>
      <c r="Z10" s="32">
        <v>1815</v>
      </c>
      <c r="AA10" s="47">
        <v>1815</v>
      </c>
      <c r="AB10" s="111">
        <v>1793</v>
      </c>
      <c r="AC10" s="47">
        <v>1790</v>
      </c>
      <c r="AD10" s="47">
        <v>1819</v>
      </c>
      <c r="AE10" s="32">
        <v>1819</v>
      </c>
      <c r="AF10" s="32">
        <v>1771</v>
      </c>
      <c r="AG10" s="24">
        <f>AF10-AE10</f>
        <v>-48</v>
      </c>
      <c r="AH10" s="25">
        <f>AF10-AE10</f>
        <v>-48</v>
      </c>
      <c r="AI10" s="29">
        <f>AF10-AC10</f>
        <v>-19</v>
      </c>
      <c r="AJ10" s="24">
        <v>1866</v>
      </c>
      <c r="AK10" s="26">
        <f>AF10-AJ10</f>
        <v>-95</v>
      </c>
    </row>
    <row r="11" spans="1:37" ht="15">
      <c r="A11" s="62" t="s">
        <v>18</v>
      </c>
      <c r="B11" s="60">
        <v>1706</v>
      </c>
      <c r="C11" s="60">
        <v>1697</v>
      </c>
      <c r="D11" s="61">
        <v>1685</v>
      </c>
      <c r="E11" s="63">
        <v>1687</v>
      </c>
      <c r="F11" s="54">
        <v>1676</v>
      </c>
      <c r="G11" s="54">
        <v>1689</v>
      </c>
      <c r="H11" s="89">
        <f>AVERAGE(D11:G11)</f>
        <v>1684.25</v>
      </c>
      <c r="I11" s="59">
        <v>1703</v>
      </c>
      <c r="J11" s="59">
        <v>1686</v>
      </c>
      <c r="K11" s="64">
        <v>1679</v>
      </c>
      <c r="L11" s="59">
        <v>1666</v>
      </c>
      <c r="M11" s="95">
        <f>AVERAGE(I11:L11)</f>
        <v>1683.5</v>
      </c>
      <c r="N11" s="54">
        <v>1666</v>
      </c>
      <c r="O11" s="65">
        <v>1705</v>
      </c>
      <c r="P11" s="54">
        <v>1716</v>
      </c>
      <c r="Q11" s="54">
        <v>1704</v>
      </c>
      <c r="R11" s="136">
        <f>AVERAGE(N11:Q11)</f>
        <v>1697.75</v>
      </c>
      <c r="S11" s="55">
        <v>1704</v>
      </c>
      <c r="T11" s="66">
        <v>1777</v>
      </c>
      <c r="U11" s="55">
        <v>1775</v>
      </c>
      <c r="V11" s="55">
        <v>1751</v>
      </c>
      <c r="W11" s="54">
        <v>1751</v>
      </c>
      <c r="X11" s="54">
        <v>1739</v>
      </c>
      <c r="Y11" s="70">
        <v>1768</v>
      </c>
      <c r="Z11" s="54">
        <v>1765</v>
      </c>
      <c r="AA11" s="55">
        <v>1765</v>
      </c>
      <c r="AB11" s="112">
        <v>1756</v>
      </c>
      <c r="AC11" s="55">
        <v>1754</v>
      </c>
      <c r="AD11" s="55">
        <v>1770</v>
      </c>
      <c r="AE11" s="54">
        <v>1770</v>
      </c>
      <c r="AF11" s="54">
        <v>1759</v>
      </c>
      <c r="AG11" s="67">
        <f>AF11-AE11</f>
        <v>-11</v>
      </c>
      <c r="AH11" s="68">
        <f>AF11-AE11</f>
        <v>-11</v>
      </c>
      <c r="AI11" s="53">
        <f>AF11-AC11</f>
        <v>5</v>
      </c>
      <c r="AJ11" s="67">
        <v>1789</v>
      </c>
      <c r="AK11" s="69">
        <f>AF11-AJ11</f>
        <v>-30</v>
      </c>
    </row>
    <row r="12" spans="1:37" ht="15">
      <c r="A12" s="71" t="s">
        <v>40</v>
      </c>
      <c r="B12" s="73">
        <v>1677</v>
      </c>
      <c r="C12" s="73">
        <v>1678</v>
      </c>
      <c r="D12" s="74">
        <v>1678</v>
      </c>
      <c r="E12" s="75">
        <v>1721</v>
      </c>
      <c r="F12" s="76">
        <v>1740</v>
      </c>
      <c r="G12" s="76">
        <v>1727</v>
      </c>
      <c r="H12" s="90">
        <f>AVERAGE(D12:G12)</f>
        <v>1716.5</v>
      </c>
      <c r="I12" s="77">
        <v>1727</v>
      </c>
      <c r="J12" s="77">
        <v>1726</v>
      </c>
      <c r="K12" s="78">
        <v>1705</v>
      </c>
      <c r="L12" s="77">
        <v>1710</v>
      </c>
      <c r="M12" s="96">
        <f>AVERAGE(I12:L12)</f>
        <v>1717</v>
      </c>
      <c r="N12" s="76">
        <v>1710</v>
      </c>
      <c r="O12" s="79">
        <v>1699</v>
      </c>
      <c r="P12" s="76">
        <v>1696</v>
      </c>
      <c r="Q12" s="76">
        <v>1681</v>
      </c>
      <c r="R12" s="90">
        <f>AVERAGE(N12:Q12)</f>
        <v>1696.5</v>
      </c>
      <c r="S12" s="80">
        <v>1681</v>
      </c>
      <c r="T12" s="81">
        <v>1653</v>
      </c>
      <c r="U12" s="80">
        <v>1694</v>
      </c>
      <c r="V12" s="80">
        <v>1680</v>
      </c>
      <c r="W12" s="76">
        <v>1680</v>
      </c>
      <c r="X12" s="76">
        <v>1686</v>
      </c>
      <c r="Y12" s="85">
        <v>1716</v>
      </c>
      <c r="Z12" s="76">
        <v>1722</v>
      </c>
      <c r="AA12" s="80">
        <v>1722</v>
      </c>
      <c r="AB12" s="113">
        <v>1721</v>
      </c>
      <c r="AC12" s="80">
        <v>1725</v>
      </c>
      <c r="AD12" s="47">
        <v>1707</v>
      </c>
      <c r="AE12" s="32">
        <v>1707</v>
      </c>
      <c r="AF12" s="32">
        <v>1708</v>
      </c>
      <c r="AG12" s="82">
        <f>AF12-AE12</f>
        <v>1</v>
      </c>
      <c r="AH12" s="83">
        <f>AF12-AE12</f>
        <v>1</v>
      </c>
      <c r="AI12" s="72">
        <f>AF12-AC12</f>
        <v>-17</v>
      </c>
      <c r="AJ12" s="82">
        <v>1820</v>
      </c>
      <c r="AK12" s="84">
        <f>AF12-AJ12</f>
        <v>-112</v>
      </c>
    </row>
    <row r="13" spans="1:37" ht="15">
      <c r="A13" s="15" t="s">
        <v>76</v>
      </c>
      <c r="B13" s="30"/>
      <c r="C13" s="30"/>
      <c r="D13" s="31">
        <v>1739</v>
      </c>
      <c r="E13" s="19">
        <v>1786</v>
      </c>
      <c r="F13" s="32">
        <v>1760</v>
      </c>
      <c r="G13" s="32">
        <v>1781</v>
      </c>
      <c r="H13" s="88">
        <f>AVERAGE(D13:G13)</f>
        <v>1766.5</v>
      </c>
      <c r="I13" s="22">
        <v>1781</v>
      </c>
      <c r="J13" s="22">
        <v>1798</v>
      </c>
      <c r="K13" s="23">
        <v>1805</v>
      </c>
      <c r="L13" s="22">
        <v>1774</v>
      </c>
      <c r="M13" s="94">
        <f>AVERAGE(I13:L13)</f>
        <v>1789.5</v>
      </c>
      <c r="N13" s="32">
        <v>1774</v>
      </c>
      <c r="O13" s="28">
        <v>1770</v>
      </c>
      <c r="P13" s="32">
        <v>1783</v>
      </c>
      <c r="Q13" s="32">
        <v>1775</v>
      </c>
      <c r="R13" s="88">
        <f>AVERAGE(N13:Q13)</f>
        <v>1775.5</v>
      </c>
      <c r="S13" s="47">
        <v>1784</v>
      </c>
      <c r="T13" s="57">
        <v>1749</v>
      </c>
      <c r="U13" s="47">
        <v>1767</v>
      </c>
      <c r="V13" s="47">
        <v>1773</v>
      </c>
      <c r="W13" s="32">
        <v>1773</v>
      </c>
      <c r="X13" s="32">
        <v>1719</v>
      </c>
      <c r="Y13" s="45">
        <v>1723</v>
      </c>
      <c r="Z13" s="32">
        <v>1739</v>
      </c>
      <c r="AA13" s="47">
        <v>1739</v>
      </c>
      <c r="AB13" s="111">
        <v>1701</v>
      </c>
      <c r="AC13" s="47">
        <v>1695</v>
      </c>
      <c r="AD13" s="47">
        <v>1683</v>
      </c>
      <c r="AE13" s="32">
        <v>1683</v>
      </c>
      <c r="AF13" s="32">
        <v>1698</v>
      </c>
      <c r="AG13" s="24">
        <f>AF13-AE13</f>
        <v>15</v>
      </c>
      <c r="AH13" s="25">
        <f>AF13-AE13</f>
        <v>15</v>
      </c>
      <c r="AI13" s="29">
        <f>AF13-AC13</f>
        <v>3</v>
      </c>
      <c r="AJ13" s="24">
        <v>1805</v>
      </c>
      <c r="AK13" s="52">
        <f>AF13-AJ13</f>
        <v>-107</v>
      </c>
    </row>
    <row r="14" spans="1:37" ht="15">
      <c r="A14" s="62" t="s">
        <v>17</v>
      </c>
      <c r="B14" s="60">
        <v>1709</v>
      </c>
      <c r="C14" s="60">
        <v>1692</v>
      </c>
      <c r="D14" s="61">
        <v>1687</v>
      </c>
      <c r="E14" s="63">
        <v>1706</v>
      </c>
      <c r="F14" s="54">
        <v>1683</v>
      </c>
      <c r="G14" s="54">
        <v>1638</v>
      </c>
      <c r="H14" s="89">
        <f>AVERAGE(D14:G14)</f>
        <v>1678.5</v>
      </c>
      <c r="I14" s="59">
        <v>1658</v>
      </c>
      <c r="J14" s="59">
        <v>1667</v>
      </c>
      <c r="K14" s="64">
        <v>1676</v>
      </c>
      <c r="L14" s="59">
        <v>1685</v>
      </c>
      <c r="M14" s="95">
        <f>AVERAGE(I14:L14)</f>
        <v>1671.5</v>
      </c>
      <c r="N14" s="54">
        <v>1685</v>
      </c>
      <c r="O14" s="65">
        <v>1718</v>
      </c>
      <c r="P14" s="54">
        <v>1725</v>
      </c>
      <c r="Q14" s="54">
        <v>1709</v>
      </c>
      <c r="R14" s="136">
        <f>AVERAGE(N14:Q14)</f>
        <v>1709.25</v>
      </c>
      <c r="S14" s="55">
        <v>1709</v>
      </c>
      <c r="T14" s="66">
        <v>1690</v>
      </c>
      <c r="U14" s="55">
        <v>1703</v>
      </c>
      <c r="V14" s="55">
        <v>1721</v>
      </c>
      <c r="W14" s="54">
        <v>1721</v>
      </c>
      <c r="X14" s="54">
        <v>1701</v>
      </c>
      <c r="Y14" s="70">
        <v>1702</v>
      </c>
      <c r="Z14" s="54">
        <v>1702</v>
      </c>
      <c r="AA14" s="55">
        <v>1702</v>
      </c>
      <c r="AB14" s="112">
        <v>1698</v>
      </c>
      <c r="AC14" s="55">
        <v>1702</v>
      </c>
      <c r="AD14" s="55">
        <v>1697</v>
      </c>
      <c r="AE14" s="54">
        <v>1697</v>
      </c>
      <c r="AF14" s="54">
        <v>1684</v>
      </c>
      <c r="AG14" s="67">
        <f>AF14-AE14</f>
        <v>-13</v>
      </c>
      <c r="AH14" s="68">
        <f>AF14-AE14</f>
        <v>-13</v>
      </c>
      <c r="AI14" s="53">
        <f>AF14-AC14</f>
        <v>-18</v>
      </c>
      <c r="AJ14" s="67">
        <v>1774</v>
      </c>
      <c r="AK14" s="69">
        <f>AF14-AJ14</f>
        <v>-90</v>
      </c>
    </row>
    <row r="15" spans="1:37" ht="15">
      <c r="A15" s="15" t="s">
        <v>19</v>
      </c>
      <c r="B15" s="30">
        <v>1542</v>
      </c>
      <c r="C15" s="30">
        <v>1555</v>
      </c>
      <c r="D15" s="31">
        <v>1555</v>
      </c>
      <c r="E15" s="19">
        <v>1561</v>
      </c>
      <c r="F15" s="32">
        <v>1557</v>
      </c>
      <c r="G15" s="32">
        <v>1528</v>
      </c>
      <c r="H15" s="88">
        <f>AVERAGE(D15:G15)</f>
        <v>1550.25</v>
      </c>
      <c r="I15" s="22">
        <v>1568</v>
      </c>
      <c r="J15" s="22">
        <v>1552</v>
      </c>
      <c r="K15" s="23">
        <v>1579</v>
      </c>
      <c r="L15" s="22">
        <v>1575</v>
      </c>
      <c r="M15" s="94">
        <f>AVERAGE(I15:L15)</f>
        <v>1568.5</v>
      </c>
      <c r="N15" s="32">
        <v>1575</v>
      </c>
      <c r="O15" s="28">
        <v>1568</v>
      </c>
      <c r="P15" s="32">
        <v>1570</v>
      </c>
      <c r="Q15" s="32">
        <v>1573</v>
      </c>
      <c r="R15" s="88">
        <f>AVERAGE(N15:Q15)</f>
        <v>1571.5</v>
      </c>
      <c r="S15" s="47">
        <v>1573</v>
      </c>
      <c r="T15" s="57">
        <v>1590</v>
      </c>
      <c r="U15" s="47">
        <v>1578</v>
      </c>
      <c r="V15" s="47">
        <v>1562</v>
      </c>
      <c r="W15" s="32">
        <v>1562</v>
      </c>
      <c r="X15" s="32">
        <v>1656</v>
      </c>
      <c r="Y15" s="45">
        <v>1628</v>
      </c>
      <c r="Z15" s="32">
        <v>1622</v>
      </c>
      <c r="AA15" s="47">
        <v>1622</v>
      </c>
      <c r="AB15" s="111">
        <v>1668</v>
      </c>
      <c r="AC15" s="47">
        <v>1664</v>
      </c>
      <c r="AD15" s="47">
        <v>1689</v>
      </c>
      <c r="AE15" s="32">
        <v>1689</v>
      </c>
      <c r="AF15" s="32">
        <v>1668</v>
      </c>
      <c r="AG15" s="24">
        <f>AF15-AE15</f>
        <v>-21</v>
      </c>
      <c r="AH15" s="25">
        <f>AF15-AE15</f>
        <v>-21</v>
      </c>
      <c r="AI15" s="29">
        <f>AF15-AC15</f>
        <v>4</v>
      </c>
      <c r="AJ15" s="24">
        <v>1697</v>
      </c>
      <c r="AK15" s="26">
        <f>AF15-AJ15</f>
        <v>-29</v>
      </c>
    </row>
    <row r="16" spans="1:37" ht="15">
      <c r="A16" s="15" t="s">
        <v>48</v>
      </c>
      <c r="B16" s="30">
        <v>1786</v>
      </c>
      <c r="C16" s="30">
        <v>1719</v>
      </c>
      <c r="D16" s="31">
        <v>1724</v>
      </c>
      <c r="E16" s="19">
        <v>1716</v>
      </c>
      <c r="F16" s="32">
        <v>1734</v>
      </c>
      <c r="G16" s="32">
        <v>1742</v>
      </c>
      <c r="H16" s="88">
        <f>AVERAGE(D16:G16)</f>
        <v>1729</v>
      </c>
      <c r="I16" s="22">
        <v>1742</v>
      </c>
      <c r="J16" s="22">
        <v>1741</v>
      </c>
      <c r="K16" s="23">
        <v>1722</v>
      </c>
      <c r="L16" s="22">
        <v>1781</v>
      </c>
      <c r="M16" s="94">
        <f>AVERAGE(I16:L16)</f>
        <v>1746.5</v>
      </c>
      <c r="N16" s="32">
        <v>1774</v>
      </c>
      <c r="O16" s="28">
        <v>1753</v>
      </c>
      <c r="P16" s="32">
        <v>1761</v>
      </c>
      <c r="Q16" s="32">
        <v>1751</v>
      </c>
      <c r="R16" s="88">
        <f>AVERAGE(N16:Q16)</f>
        <v>1759.75</v>
      </c>
      <c r="S16" s="47">
        <v>1751</v>
      </c>
      <c r="T16" s="57">
        <v>1723</v>
      </c>
      <c r="U16" s="47">
        <v>1688</v>
      </c>
      <c r="V16" s="47">
        <v>1684</v>
      </c>
      <c r="W16" s="32">
        <v>1684</v>
      </c>
      <c r="X16" s="32">
        <v>1675</v>
      </c>
      <c r="Y16" s="45">
        <v>1652</v>
      </c>
      <c r="Z16" s="32">
        <v>1655</v>
      </c>
      <c r="AA16" s="47">
        <v>1655</v>
      </c>
      <c r="AB16" s="111">
        <v>1672</v>
      </c>
      <c r="AC16" s="47">
        <v>1661</v>
      </c>
      <c r="AD16" s="47">
        <v>1650</v>
      </c>
      <c r="AE16" s="32">
        <v>1650</v>
      </c>
      <c r="AF16" s="32">
        <v>1626</v>
      </c>
      <c r="AG16" s="24">
        <f>AF16-AE16</f>
        <v>-24</v>
      </c>
      <c r="AH16" s="25">
        <f>AF16-AE16</f>
        <v>-24</v>
      </c>
      <c r="AI16" s="29">
        <f>AF16-AC16</f>
        <v>-35</v>
      </c>
      <c r="AJ16" s="24">
        <v>1794</v>
      </c>
      <c r="AK16" s="26">
        <f>AF16-AJ16</f>
        <v>-168</v>
      </c>
    </row>
    <row r="17" spans="1:37" ht="15">
      <c r="A17" s="62" t="s">
        <v>16</v>
      </c>
      <c r="B17" s="60">
        <v>1735</v>
      </c>
      <c r="C17" s="60">
        <v>1720</v>
      </c>
      <c r="D17" s="61">
        <v>1720</v>
      </c>
      <c r="E17" s="63">
        <v>1666</v>
      </c>
      <c r="F17" s="54">
        <v>1677</v>
      </c>
      <c r="G17" s="54">
        <v>1712</v>
      </c>
      <c r="H17" s="89">
        <f>AVERAGE(D17:G17)</f>
        <v>1693.75</v>
      </c>
      <c r="I17" s="59">
        <v>1704</v>
      </c>
      <c r="J17" s="59">
        <v>1731</v>
      </c>
      <c r="K17" s="64">
        <v>1732</v>
      </c>
      <c r="L17" s="59">
        <v>1724</v>
      </c>
      <c r="M17" s="95">
        <f>AVERAGE(I17:L17)</f>
        <v>1722.75</v>
      </c>
      <c r="N17" s="54">
        <v>1724</v>
      </c>
      <c r="O17" s="65">
        <v>1741</v>
      </c>
      <c r="P17" s="54">
        <v>1730</v>
      </c>
      <c r="Q17" s="54">
        <v>1722</v>
      </c>
      <c r="R17" s="136">
        <f>AVERAGE(N17:Q17)</f>
        <v>1729.25</v>
      </c>
      <c r="S17" s="55">
        <v>1722</v>
      </c>
      <c r="T17" s="66">
        <v>1709</v>
      </c>
      <c r="U17" s="55">
        <v>1694</v>
      </c>
      <c r="V17" s="55">
        <v>1677</v>
      </c>
      <c r="W17" s="54">
        <v>1677</v>
      </c>
      <c r="X17" s="54">
        <v>1639</v>
      </c>
      <c r="Y17" s="70">
        <v>1596</v>
      </c>
      <c r="Z17" s="54">
        <v>1606</v>
      </c>
      <c r="AA17" s="55">
        <v>1606</v>
      </c>
      <c r="AB17" s="112">
        <v>1597</v>
      </c>
      <c r="AC17" s="55">
        <v>1574</v>
      </c>
      <c r="AD17" s="55">
        <v>1569</v>
      </c>
      <c r="AE17" s="54">
        <v>1569</v>
      </c>
      <c r="AF17" s="54">
        <v>1619</v>
      </c>
      <c r="AG17" s="67">
        <f>AF17-AE17</f>
        <v>50</v>
      </c>
      <c r="AH17" s="68">
        <f>AF17-AE17</f>
        <v>50</v>
      </c>
      <c r="AI17" s="53">
        <f>AF17-AC17</f>
        <v>45</v>
      </c>
      <c r="AJ17" s="67">
        <v>1844</v>
      </c>
      <c r="AK17" s="69">
        <f>AF17-AJ17</f>
        <v>-225</v>
      </c>
    </row>
    <row r="18" spans="1:37" ht="15">
      <c r="A18" s="15" t="s">
        <v>83</v>
      </c>
      <c r="B18" s="17">
        <v>1622</v>
      </c>
      <c r="C18" s="17">
        <v>1609</v>
      </c>
      <c r="D18" s="18">
        <v>1609</v>
      </c>
      <c r="E18" s="19">
        <v>1574</v>
      </c>
      <c r="F18" s="20">
        <v>1569</v>
      </c>
      <c r="G18" s="20">
        <v>1575</v>
      </c>
      <c r="H18" s="88">
        <f>AVERAGE(D18:G18)</f>
        <v>1581.75</v>
      </c>
      <c r="I18" s="21">
        <v>1594</v>
      </c>
      <c r="J18" s="22">
        <v>1607</v>
      </c>
      <c r="K18" s="23">
        <v>1620</v>
      </c>
      <c r="L18" s="22">
        <v>1622</v>
      </c>
      <c r="M18" s="94">
        <f>AVERAGE(I18:L18)</f>
        <v>1610.75</v>
      </c>
      <c r="N18" s="32">
        <v>1622</v>
      </c>
      <c r="O18" s="28">
        <v>1641</v>
      </c>
      <c r="P18" s="32">
        <v>1643</v>
      </c>
      <c r="Q18" s="32">
        <v>1633</v>
      </c>
      <c r="R18" s="88">
        <f>AVERAGE(N18:Q18)</f>
        <v>1634.75</v>
      </c>
      <c r="S18" s="47">
        <v>1633</v>
      </c>
      <c r="T18" s="57">
        <v>1649</v>
      </c>
      <c r="U18" s="47">
        <v>1634</v>
      </c>
      <c r="V18" s="47">
        <v>1634</v>
      </c>
      <c r="W18" s="32">
        <v>1634</v>
      </c>
      <c r="X18" s="32">
        <v>1641</v>
      </c>
      <c r="Y18" s="85">
        <v>1639</v>
      </c>
      <c r="Z18" s="76">
        <v>1625</v>
      </c>
      <c r="AA18" s="80">
        <v>1612</v>
      </c>
      <c r="AB18" s="113">
        <v>1585</v>
      </c>
      <c r="AC18" s="80">
        <v>1587</v>
      </c>
      <c r="AD18" s="80">
        <v>1570</v>
      </c>
      <c r="AE18" s="76">
        <v>1570</v>
      </c>
      <c r="AF18" s="76">
        <v>1570</v>
      </c>
      <c r="AG18" s="24">
        <f>AF18-AE18</f>
        <v>0</v>
      </c>
      <c r="AH18" s="25">
        <f>AF18-AE18</f>
        <v>0</v>
      </c>
      <c r="AI18" s="32">
        <f>AF18-AC18</f>
        <v>-17</v>
      </c>
      <c r="AJ18" s="24">
        <v>1691</v>
      </c>
      <c r="AK18" s="26">
        <f>AF18-AJ18</f>
        <v>-121</v>
      </c>
    </row>
    <row r="19" spans="1:37" ht="15">
      <c r="A19" s="15" t="s">
        <v>23</v>
      </c>
      <c r="B19" s="30">
        <v>1477</v>
      </c>
      <c r="C19" s="30">
        <v>1482</v>
      </c>
      <c r="D19" s="31">
        <v>1482</v>
      </c>
      <c r="E19" s="19">
        <v>1505</v>
      </c>
      <c r="F19" s="32">
        <v>1470</v>
      </c>
      <c r="G19" s="32">
        <v>1414</v>
      </c>
      <c r="H19" s="88">
        <f>AVERAGE(D19:G19)</f>
        <v>1467.75</v>
      </c>
      <c r="I19" s="22">
        <v>1419</v>
      </c>
      <c r="J19" s="22">
        <v>1443</v>
      </c>
      <c r="K19" s="23">
        <v>1428</v>
      </c>
      <c r="L19" s="22">
        <v>1434</v>
      </c>
      <c r="M19" s="94">
        <f>AVERAGE(I19:L19)</f>
        <v>1431</v>
      </c>
      <c r="N19" s="32">
        <v>1434</v>
      </c>
      <c r="O19" s="28">
        <v>1436</v>
      </c>
      <c r="P19" s="32">
        <v>1426</v>
      </c>
      <c r="Q19" s="32">
        <v>1456</v>
      </c>
      <c r="R19" s="88">
        <f>AVERAGE(N19:Q19)</f>
        <v>1438</v>
      </c>
      <c r="S19" s="47">
        <v>1456</v>
      </c>
      <c r="T19" s="57">
        <v>1445</v>
      </c>
      <c r="U19" s="47">
        <v>1441</v>
      </c>
      <c r="V19" s="47">
        <v>1433</v>
      </c>
      <c r="W19" s="32">
        <v>1433</v>
      </c>
      <c r="X19" s="32">
        <v>1476</v>
      </c>
      <c r="Y19" s="45">
        <v>1474</v>
      </c>
      <c r="Z19" s="32">
        <v>1474</v>
      </c>
      <c r="AA19" s="47">
        <v>1474</v>
      </c>
      <c r="AB19" s="111">
        <v>1462</v>
      </c>
      <c r="AC19" s="47">
        <v>1474</v>
      </c>
      <c r="AD19" s="47">
        <v>1446</v>
      </c>
      <c r="AE19" s="32">
        <v>1446</v>
      </c>
      <c r="AF19" s="32">
        <v>1494</v>
      </c>
      <c r="AG19" s="24">
        <f>AF19-AE19</f>
        <v>48</v>
      </c>
      <c r="AH19" s="25">
        <f>AF19-AE19</f>
        <v>48</v>
      </c>
      <c r="AI19" s="29">
        <f>AF19-AC19</f>
        <v>20</v>
      </c>
      <c r="AJ19" s="24">
        <v>1505</v>
      </c>
      <c r="AK19" s="26">
        <f>AF19-AJ19</f>
        <v>-11</v>
      </c>
    </row>
    <row r="20" spans="1:37" ht="15">
      <c r="A20" s="15" t="s">
        <v>59</v>
      </c>
      <c r="B20" s="30">
        <v>1495</v>
      </c>
      <c r="C20" s="30">
        <v>1478</v>
      </c>
      <c r="D20" s="31">
        <v>1487</v>
      </c>
      <c r="E20" s="19">
        <v>1499</v>
      </c>
      <c r="F20" s="32">
        <v>1526</v>
      </c>
      <c r="G20" s="32">
        <v>1535</v>
      </c>
      <c r="H20" s="88">
        <f>AVERAGE(D20:G20)</f>
        <v>1511.75</v>
      </c>
      <c r="I20" s="22">
        <v>1535</v>
      </c>
      <c r="J20" s="22">
        <v>1481</v>
      </c>
      <c r="K20" s="23">
        <v>1486</v>
      </c>
      <c r="L20" s="22">
        <v>1487</v>
      </c>
      <c r="M20" s="94">
        <f>AVERAGE(I20:L20)</f>
        <v>1497.25</v>
      </c>
      <c r="N20" s="32">
        <v>1487</v>
      </c>
      <c r="O20" s="28">
        <v>1478</v>
      </c>
      <c r="P20" s="32">
        <v>1458</v>
      </c>
      <c r="Q20" s="32">
        <v>1448</v>
      </c>
      <c r="R20" s="88">
        <f>AVERAGE(N20:Q20)</f>
        <v>1467.75</v>
      </c>
      <c r="S20" s="47">
        <v>1448</v>
      </c>
      <c r="T20" s="57">
        <v>1454</v>
      </c>
      <c r="U20" s="47">
        <v>1454</v>
      </c>
      <c r="V20" s="47">
        <v>1465</v>
      </c>
      <c r="W20" s="32">
        <v>1465</v>
      </c>
      <c r="X20" s="32">
        <v>1454</v>
      </c>
      <c r="Y20" s="45">
        <v>1425</v>
      </c>
      <c r="Z20" s="32">
        <v>1396</v>
      </c>
      <c r="AA20" s="47">
        <v>1396</v>
      </c>
      <c r="AB20" s="111">
        <v>1435</v>
      </c>
      <c r="AC20" s="47">
        <v>1454</v>
      </c>
      <c r="AD20" s="55">
        <v>1475</v>
      </c>
      <c r="AE20" s="32">
        <v>1475</v>
      </c>
      <c r="AF20" s="32">
        <v>1493</v>
      </c>
      <c r="AG20" s="24">
        <f>AF20-AE20</f>
        <v>18</v>
      </c>
      <c r="AH20" s="25">
        <f>AF20-AE20</f>
        <v>18</v>
      </c>
      <c r="AI20" s="29">
        <f>AF20-AC20</f>
        <v>39</v>
      </c>
      <c r="AJ20" s="24">
        <v>1654</v>
      </c>
      <c r="AK20" s="26">
        <f>AF20-AJ20</f>
        <v>-161</v>
      </c>
    </row>
    <row r="21" spans="1:37" ht="15">
      <c r="A21" s="71" t="s">
        <v>20</v>
      </c>
      <c r="B21" s="73">
        <v>1585</v>
      </c>
      <c r="C21" s="73">
        <v>1554</v>
      </c>
      <c r="D21" s="74">
        <v>1554</v>
      </c>
      <c r="E21" s="75">
        <v>1571</v>
      </c>
      <c r="F21" s="76">
        <v>1577</v>
      </c>
      <c r="G21" s="76">
        <v>1528</v>
      </c>
      <c r="H21" s="90">
        <f>AVERAGE(D21:G21)</f>
        <v>1557.5</v>
      </c>
      <c r="I21" s="77">
        <v>1523</v>
      </c>
      <c r="J21" s="77">
        <v>1576</v>
      </c>
      <c r="K21" s="78">
        <v>1579</v>
      </c>
      <c r="L21" s="77">
        <v>1527</v>
      </c>
      <c r="M21" s="96">
        <f>AVERAGE(I21:L21)</f>
        <v>1551.25</v>
      </c>
      <c r="N21" s="76">
        <v>1527</v>
      </c>
      <c r="O21" s="79">
        <v>1554</v>
      </c>
      <c r="P21" s="76">
        <v>1540</v>
      </c>
      <c r="Q21" s="76">
        <v>1543</v>
      </c>
      <c r="R21" s="90">
        <f>AVERAGE(N21:Q21)</f>
        <v>1541</v>
      </c>
      <c r="S21" s="80">
        <v>1543</v>
      </c>
      <c r="T21" s="81">
        <v>1569</v>
      </c>
      <c r="U21" s="80">
        <v>1554</v>
      </c>
      <c r="V21" s="80">
        <v>1556</v>
      </c>
      <c r="W21" s="76">
        <v>1556</v>
      </c>
      <c r="X21" s="76">
        <v>1557</v>
      </c>
      <c r="Y21" s="85">
        <v>1539</v>
      </c>
      <c r="Z21" s="76">
        <v>1546</v>
      </c>
      <c r="AA21" s="80">
        <v>1546</v>
      </c>
      <c r="AB21" s="113">
        <v>1505</v>
      </c>
      <c r="AC21" s="80">
        <v>1503</v>
      </c>
      <c r="AD21" s="80">
        <v>1507</v>
      </c>
      <c r="AE21" s="76">
        <v>1507</v>
      </c>
      <c r="AF21" s="76">
        <v>1491</v>
      </c>
      <c r="AG21" s="82">
        <f>AF21-AE21</f>
        <v>-16</v>
      </c>
      <c r="AH21" s="83">
        <f>AF21-AE21</f>
        <v>-16</v>
      </c>
      <c r="AI21" s="72">
        <f>AF21-AC21</f>
        <v>-12</v>
      </c>
      <c r="AJ21" s="82">
        <v>1589</v>
      </c>
      <c r="AK21" s="84">
        <f>AF21-AJ21</f>
        <v>-98</v>
      </c>
    </row>
    <row r="22" spans="1:37" ht="15">
      <c r="A22" s="15" t="s">
        <v>57</v>
      </c>
      <c r="B22" s="30">
        <v>1567</v>
      </c>
      <c r="C22" s="30">
        <v>1569</v>
      </c>
      <c r="D22" s="31">
        <v>1569</v>
      </c>
      <c r="E22" s="19">
        <v>1609</v>
      </c>
      <c r="F22" s="32">
        <v>1582</v>
      </c>
      <c r="G22" s="32">
        <v>1607</v>
      </c>
      <c r="H22" s="88">
        <f>AVERAGE(D22:G22)</f>
        <v>1591.75</v>
      </c>
      <c r="I22" s="22">
        <v>1607</v>
      </c>
      <c r="J22" s="22">
        <v>1596</v>
      </c>
      <c r="K22" s="23">
        <v>1593</v>
      </c>
      <c r="L22" s="22">
        <v>1594</v>
      </c>
      <c r="M22" s="94">
        <f>AVERAGE(I22:L22)</f>
        <v>1597.5</v>
      </c>
      <c r="N22" s="32">
        <v>1594</v>
      </c>
      <c r="O22" s="28">
        <v>1572</v>
      </c>
      <c r="P22" s="32">
        <v>1566</v>
      </c>
      <c r="Q22" s="32">
        <v>1603</v>
      </c>
      <c r="R22" s="88">
        <f>AVERAGE(N22:Q22)</f>
        <v>1583.75</v>
      </c>
      <c r="S22" s="47">
        <v>1603</v>
      </c>
      <c r="T22" s="57">
        <v>1596</v>
      </c>
      <c r="U22" s="47">
        <v>1582</v>
      </c>
      <c r="V22" s="47">
        <v>1572</v>
      </c>
      <c r="W22" s="32">
        <v>1572</v>
      </c>
      <c r="X22" s="32">
        <v>1551</v>
      </c>
      <c r="Y22" s="45">
        <v>1555</v>
      </c>
      <c r="Z22" s="32">
        <v>1539</v>
      </c>
      <c r="AA22" s="47">
        <v>1539</v>
      </c>
      <c r="AB22" s="111">
        <v>1514</v>
      </c>
      <c r="AC22" s="47">
        <v>1510</v>
      </c>
      <c r="AD22" s="47">
        <v>1514</v>
      </c>
      <c r="AE22" s="32">
        <v>1505</v>
      </c>
      <c r="AF22" s="32">
        <v>1487</v>
      </c>
      <c r="AG22" s="24">
        <f>AF22-AE22</f>
        <v>-18</v>
      </c>
      <c r="AH22" s="25">
        <f>AF22-AE22</f>
        <v>-18</v>
      </c>
      <c r="AI22" s="29">
        <f>AF22-AC22</f>
        <v>-23</v>
      </c>
      <c r="AJ22" s="24">
        <v>1634</v>
      </c>
      <c r="AK22" s="26">
        <f>AF22-AJ22</f>
        <v>-147</v>
      </c>
    </row>
    <row r="23" spans="1:37" ht="15">
      <c r="A23" s="15" t="s">
        <v>22</v>
      </c>
      <c r="B23" s="30">
        <v>1469</v>
      </c>
      <c r="C23" s="30">
        <v>1482</v>
      </c>
      <c r="D23" s="31">
        <v>1482</v>
      </c>
      <c r="E23" s="19">
        <v>1492</v>
      </c>
      <c r="F23" s="32">
        <v>1492</v>
      </c>
      <c r="G23" s="32">
        <v>1496</v>
      </c>
      <c r="H23" s="88">
        <f>AVERAGE(D23:G23)</f>
        <v>1490.5</v>
      </c>
      <c r="I23" s="22">
        <v>1496</v>
      </c>
      <c r="J23" s="22">
        <v>1501</v>
      </c>
      <c r="K23" s="23">
        <v>1495</v>
      </c>
      <c r="L23" s="22">
        <v>1471</v>
      </c>
      <c r="M23" s="94">
        <f>AVERAGE(I23:L23)</f>
        <v>1490.75</v>
      </c>
      <c r="N23" s="32">
        <v>1471</v>
      </c>
      <c r="O23" s="28">
        <v>1485</v>
      </c>
      <c r="P23" s="32">
        <v>1477</v>
      </c>
      <c r="Q23" s="32">
        <v>1458</v>
      </c>
      <c r="R23" s="88">
        <f>AVERAGE(N23:Q23)</f>
        <v>1472.75</v>
      </c>
      <c r="S23" s="47">
        <v>1458</v>
      </c>
      <c r="T23" s="57">
        <v>1445</v>
      </c>
      <c r="U23" s="47">
        <v>1454</v>
      </c>
      <c r="V23" s="47">
        <v>1447</v>
      </c>
      <c r="W23" s="32">
        <v>1447</v>
      </c>
      <c r="X23" s="32">
        <v>1451</v>
      </c>
      <c r="Y23" s="45">
        <v>1457</v>
      </c>
      <c r="Z23" s="32">
        <v>1464</v>
      </c>
      <c r="AA23" s="47">
        <v>1464</v>
      </c>
      <c r="AB23" s="111">
        <v>1461</v>
      </c>
      <c r="AC23" s="47">
        <v>1461</v>
      </c>
      <c r="AD23" s="47">
        <v>1473</v>
      </c>
      <c r="AE23" s="32">
        <v>1473</v>
      </c>
      <c r="AF23" s="32">
        <v>1473</v>
      </c>
      <c r="AG23" s="24">
        <f>AF23-AE23</f>
        <v>0</v>
      </c>
      <c r="AH23" s="25">
        <f>AF23-AE23</f>
        <v>0</v>
      </c>
      <c r="AI23" s="29">
        <f>AF23-AC23</f>
        <v>12</v>
      </c>
      <c r="AJ23" s="24">
        <v>1541</v>
      </c>
      <c r="AK23" s="26">
        <f>AF23-AJ23</f>
        <v>-68</v>
      </c>
    </row>
    <row r="24" spans="1:37" ht="15">
      <c r="A24" s="71" t="s">
        <v>64</v>
      </c>
      <c r="B24" s="73">
        <v>1598</v>
      </c>
      <c r="C24" s="73">
        <v>1567</v>
      </c>
      <c r="D24" s="74">
        <v>1567</v>
      </c>
      <c r="E24" s="75">
        <v>1567</v>
      </c>
      <c r="F24" s="76">
        <v>1584</v>
      </c>
      <c r="G24" s="76">
        <v>1588</v>
      </c>
      <c r="H24" s="90">
        <f>AVERAGE(D24:G24)</f>
        <v>1576.5</v>
      </c>
      <c r="I24" s="77">
        <v>1591</v>
      </c>
      <c r="J24" s="77">
        <v>1544</v>
      </c>
      <c r="K24" s="78">
        <v>1545</v>
      </c>
      <c r="L24" s="77">
        <v>1559</v>
      </c>
      <c r="M24" s="96">
        <f>AVERAGE(I24:L24)</f>
        <v>1559.75</v>
      </c>
      <c r="N24" s="76">
        <v>1559</v>
      </c>
      <c r="O24" s="79">
        <v>1552</v>
      </c>
      <c r="P24" s="76">
        <v>1559</v>
      </c>
      <c r="Q24" s="76">
        <v>1570</v>
      </c>
      <c r="R24" s="90">
        <f>AVERAGE(N24:Q24)</f>
        <v>1560</v>
      </c>
      <c r="S24" s="80">
        <v>1570</v>
      </c>
      <c r="T24" s="81">
        <v>1560</v>
      </c>
      <c r="U24" s="80">
        <v>1583</v>
      </c>
      <c r="V24" s="80">
        <v>1510</v>
      </c>
      <c r="W24" s="76">
        <v>1515</v>
      </c>
      <c r="X24" s="76">
        <v>1545</v>
      </c>
      <c r="Y24" s="85">
        <v>1560</v>
      </c>
      <c r="Z24" s="76">
        <v>1539</v>
      </c>
      <c r="AA24" s="80">
        <v>1539</v>
      </c>
      <c r="AB24" s="113">
        <v>1541</v>
      </c>
      <c r="AC24" s="80">
        <v>1513</v>
      </c>
      <c r="AD24" s="80">
        <v>1503</v>
      </c>
      <c r="AE24" s="76">
        <v>1503</v>
      </c>
      <c r="AF24" s="76">
        <v>1453</v>
      </c>
      <c r="AG24" s="82">
        <f>AF24-AE24</f>
        <v>-50</v>
      </c>
      <c r="AH24" s="83">
        <f>AF24-AE24</f>
        <v>-50</v>
      </c>
      <c r="AI24" s="72">
        <f>AF24-AC24</f>
        <v>-60</v>
      </c>
      <c r="AJ24" s="82">
        <v>1605</v>
      </c>
      <c r="AK24" s="84">
        <f>AF24-AJ24</f>
        <v>-152</v>
      </c>
    </row>
    <row r="25" spans="1:37" ht="15">
      <c r="A25" s="15" t="s">
        <v>21</v>
      </c>
      <c r="B25" s="30">
        <v>1556</v>
      </c>
      <c r="C25" s="30">
        <v>1516</v>
      </c>
      <c r="D25" s="31">
        <v>1516</v>
      </c>
      <c r="E25" s="19">
        <v>1524</v>
      </c>
      <c r="F25" s="32">
        <v>1518</v>
      </c>
      <c r="G25" s="32">
        <v>1490</v>
      </c>
      <c r="H25" s="88">
        <f>AVERAGE(D25:G25)</f>
        <v>1512</v>
      </c>
      <c r="I25" s="22">
        <v>1490</v>
      </c>
      <c r="J25" s="22">
        <v>1496</v>
      </c>
      <c r="K25" s="23">
        <v>1507</v>
      </c>
      <c r="L25" s="22">
        <v>1499</v>
      </c>
      <c r="M25" s="94">
        <f>AVERAGE(I25:L25)</f>
        <v>1498</v>
      </c>
      <c r="N25" s="32">
        <v>1499</v>
      </c>
      <c r="O25" s="28">
        <v>1514</v>
      </c>
      <c r="P25" s="32">
        <v>1461</v>
      </c>
      <c r="Q25" s="32">
        <v>1448</v>
      </c>
      <c r="R25" s="88">
        <f>AVERAGE(N25:Q25)</f>
        <v>1480.5</v>
      </c>
      <c r="S25" s="47">
        <v>1448</v>
      </c>
      <c r="T25" s="57">
        <v>1436</v>
      </c>
      <c r="U25" s="47">
        <v>1428</v>
      </c>
      <c r="V25" s="47">
        <v>1430</v>
      </c>
      <c r="W25" s="32">
        <v>1430</v>
      </c>
      <c r="X25" s="32">
        <v>1507</v>
      </c>
      <c r="Y25" s="45">
        <v>1497</v>
      </c>
      <c r="Z25" s="32">
        <v>1513</v>
      </c>
      <c r="AA25" s="47">
        <v>1513</v>
      </c>
      <c r="AB25" s="111">
        <v>1459</v>
      </c>
      <c r="AC25" s="47">
        <v>1459</v>
      </c>
      <c r="AD25" s="47">
        <v>1440</v>
      </c>
      <c r="AE25" s="32">
        <v>1440</v>
      </c>
      <c r="AF25" s="32">
        <v>1442</v>
      </c>
      <c r="AG25" s="24">
        <f>AF25-AE25</f>
        <v>2</v>
      </c>
      <c r="AH25" s="25">
        <f>AF25-AE25</f>
        <v>2</v>
      </c>
      <c r="AI25" s="29">
        <f>AF25-AC25</f>
        <v>-17</v>
      </c>
      <c r="AJ25" s="24">
        <v>1673</v>
      </c>
      <c r="AK25" s="26">
        <f>AF25-AJ25</f>
        <v>-231</v>
      </c>
    </row>
    <row r="26" spans="1:37" ht="15">
      <c r="A26" s="15" t="s">
        <v>27</v>
      </c>
      <c r="B26" s="30">
        <v>1372</v>
      </c>
      <c r="C26" s="30">
        <v>1352</v>
      </c>
      <c r="D26" s="31">
        <v>1352</v>
      </c>
      <c r="E26" s="19">
        <v>1377</v>
      </c>
      <c r="F26" s="32">
        <v>1382</v>
      </c>
      <c r="G26" s="32">
        <v>1387</v>
      </c>
      <c r="H26" s="88">
        <f>AVERAGE(D26:G26)</f>
        <v>1374.5</v>
      </c>
      <c r="I26" s="22">
        <v>1387</v>
      </c>
      <c r="J26" s="22">
        <v>1368</v>
      </c>
      <c r="K26" s="23">
        <v>1373</v>
      </c>
      <c r="L26" s="22">
        <v>1361</v>
      </c>
      <c r="M26" s="94">
        <f>AVERAGE(I26:L26)</f>
        <v>1372.25</v>
      </c>
      <c r="N26" s="32">
        <v>1361</v>
      </c>
      <c r="O26" s="28">
        <v>1380</v>
      </c>
      <c r="P26" s="32">
        <v>1389</v>
      </c>
      <c r="Q26" s="32">
        <v>1371</v>
      </c>
      <c r="R26" s="88">
        <f>AVERAGE(N26:Q26)</f>
        <v>1375.25</v>
      </c>
      <c r="S26" s="47">
        <v>1371</v>
      </c>
      <c r="T26" s="57">
        <v>1407</v>
      </c>
      <c r="U26" s="47">
        <v>1379</v>
      </c>
      <c r="V26" s="47">
        <v>1354</v>
      </c>
      <c r="W26" s="32">
        <v>1354</v>
      </c>
      <c r="X26" s="32">
        <v>1336</v>
      </c>
      <c r="Y26" s="45">
        <v>1363</v>
      </c>
      <c r="Z26" s="32">
        <v>1377</v>
      </c>
      <c r="AA26" s="47">
        <v>1377</v>
      </c>
      <c r="AB26" s="111">
        <v>1380</v>
      </c>
      <c r="AC26" s="47">
        <v>1365</v>
      </c>
      <c r="AD26" s="47">
        <v>1336</v>
      </c>
      <c r="AE26" s="32">
        <v>1323</v>
      </c>
      <c r="AF26" s="32">
        <v>1360</v>
      </c>
      <c r="AG26" s="24">
        <f>AF26-AE26</f>
        <v>37</v>
      </c>
      <c r="AH26" s="25">
        <f>AF26-AE26</f>
        <v>37</v>
      </c>
      <c r="AI26" s="29">
        <f>AF26-AC26</f>
        <v>-5</v>
      </c>
      <c r="AJ26" s="24">
        <v>1409</v>
      </c>
      <c r="AK26" s="26">
        <f>AF26-AJ26</f>
        <v>-49</v>
      </c>
    </row>
    <row r="27" spans="1:37" ht="15">
      <c r="A27" s="71" t="s">
        <v>26</v>
      </c>
      <c r="B27" s="73">
        <v>1428</v>
      </c>
      <c r="C27" s="73">
        <v>1385</v>
      </c>
      <c r="D27" s="74">
        <v>1385</v>
      </c>
      <c r="E27" s="75">
        <v>1380</v>
      </c>
      <c r="F27" s="76">
        <v>1379</v>
      </c>
      <c r="G27" s="76">
        <v>1379</v>
      </c>
      <c r="H27" s="90">
        <f>AVERAGE(D27:G27)</f>
        <v>1380.75</v>
      </c>
      <c r="I27" s="77">
        <v>1379</v>
      </c>
      <c r="J27" s="77">
        <v>1357</v>
      </c>
      <c r="K27" s="78">
        <v>1366</v>
      </c>
      <c r="L27" s="77">
        <v>1370</v>
      </c>
      <c r="M27" s="96">
        <f>AVERAGE(I27:L27)</f>
        <v>1368</v>
      </c>
      <c r="N27" s="76">
        <v>1370</v>
      </c>
      <c r="O27" s="79">
        <v>1391</v>
      </c>
      <c r="P27" s="76">
        <v>1374</v>
      </c>
      <c r="Q27" s="76">
        <v>1363</v>
      </c>
      <c r="R27" s="90">
        <f>AVERAGE(N27:Q27)</f>
        <v>1374.5</v>
      </c>
      <c r="S27" s="80">
        <v>1363</v>
      </c>
      <c r="T27" s="81">
        <v>1354</v>
      </c>
      <c r="U27" s="80">
        <v>1395</v>
      </c>
      <c r="V27" s="80">
        <v>1431</v>
      </c>
      <c r="W27" s="76">
        <v>1431</v>
      </c>
      <c r="X27" s="76">
        <v>1415</v>
      </c>
      <c r="Y27" s="85">
        <v>1396</v>
      </c>
      <c r="Z27" s="76">
        <v>1395</v>
      </c>
      <c r="AA27" s="80">
        <v>1395</v>
      </c>
      <c r="AB27" s="113">
        <v>1367</v>
      </c>
      <c r="AC27" s="80">
        <v>1353</v>
      </c>
      <c r="AD27" s="80">
        <v>1346</v>
      </c>
      <c r="AE27" s="76">
        <v>1367</v>
      </c>
      <c r="AF27" s="76">
        <v>1350</v>
      </c>
      <c r="AG27" s="82">
        <f>AF27-AE27</f>
        <v>-17</v>
      </c>
      <c r="AH27" s="83">
        <f>AF27-AE27</f>
        <v>-17</v>
      </c>
      <c r="AI27" s="72">
        <f>AF27-AC27</f>
        <v>-3</v>
      </c>
      <c r="AJ27" s="82">
        <v>1480</v>
      </c>
      <c r="AK27" s="84">
        <f>AF27-AJ27</f>
        <v>-130</v>
      </c>
    </row>
    <row r="28" spans="1:37" ht="15">
      <c r="A28" s="15" t="s">
        <v>24</v>
      </c>
      <c r="B28" s="30">
        <v>1415</v>
      </c>
      <c r="C28" s="30">
        <v>1415</v>
      </c>
      <c r="D28" s="31">
        <v>1415</v>
      </c>
      <c r="E28" s="19">
        <v>1404</v>
      </c>
      <c r="F28" s="32">
        <v>1383</v>
      </c>
      <c r="G28" s="32">
        <v>1398</v>
      </c>
      <c r="H28" s="88">
        <f>AVERAGE(D28:G28)</f>
        <v>1400</v>
      </c>
      <c r="I28" s="22">
        <v>1398</v>
      </c>
      <c r="J28" s="22">
        <v>1414</v>
      </c>
      <c r="K28" s="23">
        <v>1433</v>
      </c>
      <c r="L28" s="22">
        <v>1395</v>
      </c>
      <c r="M28" s="94">
        <f>AVERAGE(I28:L28)</f>
        <v>1410</v>
      </c>
      <c r="N28" s="32">
        <v>1395</v>
      </c>
      <c r="O28" s="28">
        <v>1373</v>
      </c>
      <c r="P28" s="32">
        <v>1347</v>
      </c>
      <c r="Q28" s="32">
        <v>1320</v>
      </c>
      <c r="R28" s="88">
        <f>AVERAGE(N28:Q28)</f>
        <v>1358.75</v>
      </c>
      <c r="S28" s="47">
        <v>1320</v>
      </c>
      <c r="T28" s="57">
        <v>1322</v>
      </c>
      <c r="U28" s="47">
        <v>1319</v>
      </c>
      <c r="V28" s="47">
        <v>1326</v>
      </c>
      <c r="W28" s="32">
        <v>1326</v>
      </c>
      <c r="X28" s="32">
        <v>1308</v>
      </c>
      <c r="Y28" s="45">
        <v>1332</v>
      </c>
      <c r="Z28" s="32">
        <v>1377</v>
      </c>
      <c r="AA28" s="47">
        <v>1377</v>
      </c>
      <c r="AB28" s="111">
        <v>1359</v>
      </c>
      <c r="AC28" s="47">
        <v>1336</v>
      </c>
      <c r="AD28" s="47">
        <v>1333</v>
      </c>
      <c r="AE28" s="32">
        <v>1333</v>
      </c>
      <c r="AF28" s="32">
        <v>1342</v>
      </c>
      <c r="AG28" s="24">
        <f>AF28-AE28</f>
        <v>9</v>
      </c>
      <c r="AH28" s="25">
        <f>AF28-AE28</f>
        <v>9</v>
      </c>
      <c r="AI28" s="29">
        <f>AF28-AC28</f>
        <v>6</v>
      </c>
      <c r="AJ28" s="24">
        <v>1440</v>
      </c>
      <c r="AK28" s="26">
        <f>AF28-AJ28</f>
        <v>-98</v>
      </c>
    </row>
    <row r="29" spans="1:37" ht="15">
      <c r="A29" s="15" t="s">
        <v>25</v>
      </c>
      <c r="B29" s="30">
        <v>1353</v>
      </c>
      <c r="C29" s="30">
        <v>1383</v>
      </c>
      <c r="D29" s="31">
        <v>1383</v>
      </c>
      <c r="E29" s="19">
        <v>1321</v>
      </c>
      <c r="F29" s="32">
        <v>1325</v>
      </c>
      <c r="G29" s="32">
        <v>1375</v>
      </c>
      <c r="H29" s="88">
        <f>AVERAGE(D29:G29)</f>
        <v>1351</v>
      </c>
      <c r="I29" s="22">
        <v>1375</v>
      </c>
      <c r="J29" s="22">
        <v>1360</v>
      </c>
      <c r="K29" s="23">
        <v>1368</v>
      </c>
      <c r="L29" s="22">
        <v>1369</v>
      </c>
      <c r="M29" s="94">
        <f>AVERAGE(I29:L29)</f>
        <v>1368</v>
      </c>
      <c r="N29" s="32">
        <v>1369</v>
      </c>
      <c r="O29" s="28">
        <v>1338</v>
      </c>
      <c r="P29" s="32">
        <v>1324</v>
      </c>
      <c r="Q29" s="32">
        <v>1317</v>
      </c>
      <c r="R29" s="88">
        <f>AVERAGE(N29:Q29)</f>
        <v>1337</v>
      </c>
      <c r="S29" s="47">
        <v>1317</v>
      </c>
      <c r="T29" s="57">
        <v>1317</v>
      </c>
      <c r="U29" s="47">
        <v>1309</v>
      </c>
      <c r="V29" s="47">
        <v>1305</v>
      </c>
      <c r="W29" s="32">
        <v>1305</v>
      </c>
      <c r="X29" s="32">
        <v>1306</v>
      </c>
      <c r="Y29" s="45">
        <v>1302</v>
      </c>
      <c r="Z29" s="32">
        <v>1307</v>
      </c>
      <c r="AA29" s="47">
        <v>1307</v>
      </c>
      <c r="AB29" s="111">
        <v>1301</v>
      </c>
      <c r="AC29" s="47">
        <v>1300</v>
      </c>
      <c r="AD29" s="47">
        <v>1277</v>
      </c>
      <c r="AE29" s="32">
        <v>1277</v>
      </c>
      <c r="AF29" s="32">
        <v>1277</v>
      </c>
      <c r="AG29" s="24">
        <f>AF29-AE29</f>
        <v>0</v>
      </c>
      <c r="AH29" s="25">
        <f>AF29-AE29</f>
        <v>0</v>
      </c>
      <c r="AI29" s="29">
        <f>AF29-AC29</f>
        <v>-23</v>
      </c>
      <c r="AJ29" s="24">
        <v>1407</v>
      </c>
      <c r="AK29" s="26">
        <f>AF29-AJ29</f>
        <v>-130</v>
      </c>
    </row>
    <row r="30" spans="1:37" ht="15">
      <c r="A30" s="97" t="s">
        <v>28</v>
      </c>
      <c r="B30" s="115">
        <v>1328</v>
      </c>
      <c r="C30" s="115">
        <v>1336</v>
      </c>
      <c r="D30" s="116">
        <v>1336</v>
      </c>
      <c r="E30" s="117">
        <v>1335</v>
      </c>
      <c r="F30" s="100">
        <v>1344</v>
      </c>
      <c r="G30" s="100">
        <v>1312</v>
      </c>
      <c r="H30" s="118">
        <f>AVERAGE(D30:G30)</f>
        <v>1331.75</v>
      </c>
      <c r="I30" s="119">
        <v>1312</v>
      </c>
      <c r="J30" s="119">
        <v>1342</v>
      </c>
      <c r="K30" s="120">
        <v>1347</v>
      </c>
      <c r="L30" s="119">
        <v>1335</v>
      </c>
      <c r="M30" s="121">
        <f>AVERAGE(I30:L30)</f>
        <v>1334</v>
      </c>
      <c r="N30" s="100">
        <v>1335</v>
      </c>
      <c r="O30" s="122">
        <v>1273</v>
      </c>
      <c r="P30" s="100">
        <v>1274</v>
      </c>
      <c r="Q30" s="100">
        <v>1256</v>
      </c>
      <c r="R30" s="118">
        <f>AVERAGE(N30:Q30)</f>
        <v>1284.5</v>
      </c>
      <c r="S30" s="99">
        <v>1256</v>
      </c>
      <c r="T30" s="98">
        <v>1246</v>
      </c>
      <c r="U30" s="99">
        <v>1240</v>
      </c>
      <c r="V30" s="99">
        <v>1210</v>
      </c>
      <c r="W30" s="100">
        <v>1210</v>
      </c>
      <c r="X30" s="100">
        <v>1243</v>
      </c>
      <c r="Y30" s="101">
        <v>1257</v>
      </c>
      <c r="Z30" s="100">
        <v>1229</v>
      </c>
      <c r="AA30" s="99">
        <v>1229</v>
      </c>
      <c r="AB30" s="114">
        <v>1274</v>
      </c>
      <c r="AC30" s="99">
        <v>1259</v>
      </c>
      <c r="AD30" s="99">
        <v>1229</v>
      </c>
      <c r="AE30" s="100">
        <v>1229</v>
      </c>
      <c r="AF30" s="100">
        <v>1262</v>
      </c>
      <c r="AG30" s="126">
        <f>AF30-AE30</f>
        <v>33</v>
      </c>
      <c r="AH30" s="102">
        <f>AF30-AE30</f>
        <v>33</v>
      </c>
      <c r="AI30" s="103">
        <f>AF30-AC30</f>
        <v>3</v>
      </c>
      <c r="AJ30" s="104">
        <v>1522</v>
      </c>
      <c r="AK30" s="127">
        <f>AF30-AJ30</f>
        <v>-260</v>
      </c>
    </row>
    <row r="31" spans="1:37" ht="15">
      <c r="A31" s="15" t="s">
        <v>30</v>
      </c>
      <c r="B31" s="30">
        <v>1322</v>
      </c>
      <c r="C31" s="30">
        <v>1333</v>
      </c>
      <c r="D31" s="31">
        <v>1333</v>
      </c>
      <c r="E31" s="19">
        <v>1308</v>
      </c>
      <c r="F31" s="32">
        <v>1309</v>
      </c>
      <c r="G31" s="32">
        <v>1305</v>
      </c>
      <c r="H31" s="88">
        <f>AVERAGE(D31:G31)</f>
        <v>1313.75</v>
      </c>
      <c r="I31" s="22">
        <v>1305</v>
      </c>
      <c r="J31" s="22">
        <v>1295</v>
      </c>
      <c r="K31" s="23">
        <v>1296</v>
      </c>
      <c r="L31" s="22">
        <v>1262</v>
      </c>
      <c r="M31" s="94">
        <f>AVERAGE(I31:L31)</f>
        <v>1289.5</v>
      </c>
      <c r="N31" s="32">
        <v>1262</v>
      </c>
      <c r="O31" s="28">
        <v>1271</v>
      </c>
      <c r="P31" s="32">
        <v>1271</v>
      </c>
      <c r="Q31" s="32">
        <v>1225</v>
      </c>
      <c r="R31" s="88">
        <f>AVERAGE(N31:Q31)</f>
        <v>1257.25</v>
      </c>
      <c r="S31" s="47">
        <v>1225</v>
      </c>
      <c r="T31" s="57">
        <v>1244</v>
      </c>
      <c r="U31" s="47">
        <v>1231</v>
      </c>
      <c r="V31" s="47">
        <v>1213</v>
      </c>
      <c r="W31" s="32">
        <v>1213</v>
      </c>
      <c r="X31" s="32">
        <v>1251</v>
      </c>
      <c r="Y31" s="45">
        <v>1267</v>
      </c>
      <c r="Z31" s="32">
        <v>1268</v>
      </c>
      <c r="AA31" s="47">
        <v>1268</v>
      </c>
      <c r="AB31" s="111">
        <v>1255</v>
      </c>
      <c r="AC31" s="47">
        <v>1225</v>
      </c>
      <c r="AD31" s="47">
        <v>1230</v>
      </c>
      <c r="AE31" s="32">
        <v>1230</v>
      </c>
      <c r="AF31" s="32">
        <v>1242</v>
      </c>
      <c r="AG31" s="24">
        <f>AF31-AE31</f>
        <v>12</v>
      </c>
      <c r="AH31" s="25">
        <f>AF31-AE31</f>
        <v>12</v>
      </c>
      <c r="AI31" s="29">
        <f>AF31-AC31</f>
        <v>17</v>
      </c>
      <c r="AJ31" s="24">
        <v>1345</v>
      </c>
      <c r="AK31" s="26">
        <f>AF31-AJ31</f>
        <v>-103</v>
      </c>
    </row>
    <row r="32" spans="1:37" ht="15">
      <c r="A32" s="15" t="s">
        <v>31</v>
      </c>
      <c r="B32" s="30">
        <v>1300</v>
      </c>
      <c r="C32" s="30">
        <v>1308</v>
      </c>
      <c r="D32" s="31">
        <v>1308</v>
      </c>
      <c r="E32" s="19">
        <v>1314</v>
      </c>
      <c r="F32" s="32">
        <v>1292</v>
      </c>
      <c r="G32" s="32">
        <v>1305</v>
      </c>
      <c r="H32" s="88">
        <v>1304.75</v>
      </c>
      <c r="I32" s="22">
        <v>1305</v>
      </c>
      <c r="J32" s="22">
        <v>1291</v>
      </c>
      <c r="K32" s="23">
        <v>1242</v>
      </c>
      <c r="L32" s="22">
        <v>1226</v>
      </c>
      <c r="M32" s="94">
        <v>1266</v>
      </c>
      <c r="N32" s="32">
        <v>1226</v>
      </c>
      <c r="O32" s="28">
        <v>1243</v>
      </c>
      <c r="P32" s="32">
        <v>1239</v>
      </c>
      <c r="Q32" s="32">
        <v>1269</v>
      </c>
      <c r="R32" s="88">
        <f>AVERAGE(N32:Q32)</f>
        <v>1244.25</v>
      </c>
      <c r="S32" s="47">
        <v>1269</v>
      </c>
      <c r="T32" s="57">
        <v>1270</v>
      </c>
      <c r="U32" s="47">
        <v>1294</v>
      </c>
      <c r="V32" s="47">
        <v>1313</v>
      </c>
      <c r="W32" s="32">
        <v>1313</v>
      </c>
      <c r="X32" s="32">
        <v>1266</v>
      </c>
      <c r="Y32" s="45">
        <v>1275</v>
      </c>
      <c r="Z32" s="32">
        <v>1266</v>
      </c>
      <c r="AA32" s="47">
        <v>1266</v>
      </c>
      <c r="AB32" s="111">
        <v>1231</v>
      </c>
      <c r="AC32" s="47">
        <v>1232</v>
      </c>
      <c r="AD32" s="47">
        <v>1250</v>
      </c>
      <c r="AE32" s="32">
        <v>1250</v>
      </c>
      <c r="AF32" s="32">
        <v>1227</v>
      </c>
      <c r="AG32" s="24">
        <f>AF32-AE32</f>
        <v>-23</v>
      </c>
      <c r="AH32" s="25">
        <f>AF32-AE32</f>
        <v>-23</v>
      </c>
      <c r="AI32" s="29">
        <f>AF32-AC32</f>
        <v>-5</v>
      </c>
      <c r="AJ32" s="24">
        <v>1366</v>
      </c>
      <c r="AK32" s="26">
        <v>-116</v>
      </c>
    </row>
    <row r="33" spans="1:37" ht="15">
      <c r="A33" s="71" t="s">
        <v>50</v>
      </c>
      <c r="B33" s="105"/>
      <c r="C33" s="105"/>
      <c r="D33" s="105"/>
      <c r="E33" s="133"/>
      <c r="F33" s="105"/>
      <c r="G33" s="105"/>
      <c r="H33" s="152"/>
      <c r="I33" s="105"/>
      <c r="J33" s="105"/>
      <c r="K33" s="141"/>
      <c r="L33" s="105"/>
      <c r="M33" s="152"/>
      <c r="N33" s="105"/>
      <c r="O33" s="133"/>
      <c r="P33" s="105"/>
      <c r="Q33" s="105"/>
      <c r="R33" s="152"/>
      <c r="S33" s="105"/>
      <c r="T33" s="81">
        <v>1181</v>
      </c>
      <c r="U33" s="80">
        <v>1174</v>
      </c>
      <c r="V33" s="80">
        <v>1178</v>
      </c>
      <c r="W33" s="76">
        <v>1178</v>
      </c>
      <c r="X33" s="76">
        <v>1191</v>
      </c>
      <c r="Y33" s="85">
        <v>1188</v>
      </c>
      <c r="Z33" s="76">
        <v>1202</v>
      </c>
      <c r="AA33" s="80">
        <v>1202</v>
      </c>
      <c r="AB33" s="113">
        <v>1193</v>
      </c>
      <c r="AC33" s="80">
        <v>1215</v>
      </c>
      <c r="AD33" s="80">
        <v>1211</v>
      </c>
      <c r="AE33" s="76">
        <v>1211</v>
      </c>
      <c r="AF33" s="76">
        <v>1221</v>
      </c>
      <c r="AG33" s="159">
        <f>AF33-AE33</f>
        <v>10</v>
      </c>
      <c r="AH33" s="83">
        <f>AF33-AE33</f>
        <v>10</v>
      </c>
      <c r="AI33" s="72">
        <f>AF33-AC33</f>
        <v>6</v>
      </c>
      <c r="AJ33" s="82">
        <v>1229</v>
      </c>
      <c r="AK33" s="162">
        <f>AF33-AJ33</f>
        <v>-8</v>
      </c>
    </row>
    <row r="34" spans="1:37" ht="15">
      <c r="A34" s="15" t="s">
        <v>34</v>
      </c>
      <c r="B34" s="30">
        <v>1198</v>
      </c>
      <c r="C34" s="30">
        <v>1197</v>
      </c>
      <c r="D34" s="31">
        <v>1197</v>
      </c>
      <c r="E34" s="19">
        <v>1188</v>
      </c>
      <c r="F34" s="32">
        <v>1181</v>
      </c>
      <c r="G34" s="32">
        <v>1184</v>
      </c>
      <c r="H34" s="88">
        <f>AVERAGE(D34:G34)</f>
        <v>1187.5</v>
      </c>
      <c r="I34" s="22">
        <v>1184</v>
      </c>
      <c r="J34" s="22">
        <v>1173</v>
      </c>
      <c r="K34" s="23">
        <v>1169</v>
      </c>
      <c r="L34" s="22">
        <v>1182</v>
      </c>
      <c r="M34" s="94">
        <f>AVERAGE(I34:L34)</f>
        <v>1177</v>
      </c>
      <c r="N34" s="32">
        <v>1182</v>
      </c>
      <c r="O34" s="28">
        <v>1230</v>
      </c>
      <c r="P34" s="32">
        <v>1223</v>
      </c>
      <c r="Q34" s="32">
        <v>1211</v>
      </c>
      <c r="R34" s="88">
        <f>AVERAGE(N34:Q34)</f>
        <v>1211.5</v>
      </c>
      <c r="S34" s="47">
        <v>1211</v>
      </c>
      <c r="T34" s="57">
        <v>1198</v>
      </c>
      <c r="U34" s="47">
        <v>1191</v>
      </c>
      <c r="V34" s="47">
        <v>1200</v>
      </c>
      <c r="W34" s="32">
        <v>1200</v>
      </c>
      <c r="X34" s="32">
        <v>1176</v>
      </c>
      <c r="Y34" s="45">
        <v>1192</v>
      </c>
      <c r="Z34" s="32">
        <v>1171</v>
      </c>
      <c r="AA34" s="47">
        <v>1171</v>
      </c>
      <c r="AB34" s="111">
        <v>1171</v>
      </c>
      <c r="AC34" s="47">
        <v>1191</v>
      </c>
      <c r="AD34" s="47">
        <v>1187</v>
      </c>
      <c r="AE34" s="32">
        <v>1187</v>
      </c>
      <c r="AF34" s="32">
        <v>1201</v>
      </c>
      <c r="AG34" s="24">
        <f>AF34-AE34</f>
        <v>14</v>
      </c>
      <c r="AH34" s="25">
        <f>AF34-AE34</f>
        <v>14</v>
      </c>
      <c r="AI34" s="29">
        <f>AF34-AC34</f>
        <v>10</v>
      </c>
      <c r="AJ34" s="24">
        <v>1246</v>
      </c>
      <c r="AK34" s="26">
        <f>AF34-AJ34</f>
        <v>-45</v>
      </c>
    </row>
    <row r="35" spans="1:37" ht="15">
      <c r="A35" s="15" t="s">
        <v>32</v>
      </c>
      <c r="B35" s="30">
        <v>1198</v>
      </c>
      <c r="C35" s="30">
        <v>1207</v>
      </c>
      <c r="D35" s="31">
        <v>1207</v>
      </c>
      <c r="E35" s="19">
        <v>1206</v>
      </c>
      <c r="F35" s="32">
        <v>1221</v>
      </c>
      <c r="G35" s="32">
        <v>1231</v>
      </c>
      <c r="H35" s="88">
        <f>AVERAGE(D35:G35)</f>
        <v>1216.25</v>
      </c>
      <c r="I35" s="22">
        <v>1231</v>
      </c>
      <c r="J35" s="22">
        <v>1239</v>
      </c>
      <c r="K35" s="23">
        <v>1231</v>
      </c>
      <c r="L35" s="22">
        <v>1227</v>
      </c>
      <c r="M35" s="94">
        <f>AVERAGE(I35:L35)</f>
        <v>1232</v>
      </c>
      <c r="N35" s="32">
        <v>1227</v>
      </c>
      <c r="O35" s="28">
        <v>1215</v>
      </c>
      <c r="P35" s="32">
        <v>1224</v>
      </c>
      <c r="Q35" s="32">
        <v>1196</v>
      </c>
      <c r="R35" s="88">
        <f>AVERAGE(N35:Q35)</f>
        <v>1215.5</v>
      </c>
      <c r="S35" s="47">
        <v>1196</v>
      </c>
      <c r="T35" s="57">
        <v>1199</v>
      </c>
      <c r="U35" s="47">
        <v>1215</v>
      </c>
      <c r="V35" s="47">
        <v>1175</v>
      </c>
      <c r="W35" s="32">
        <v>1175</v>
      </c>
      <c r="X35" s="32">
        <v>1195</v>
      </c>
      <c r="Y35" s="45">
        <v>1219</v>
      </c>
      <c r="Z35" s="32">
        <v>1186</v>
      </c>
      <c r="AA35" s="47">
        <v>1186</v>
      </c>
      <c r="AB35" s="111">
        <v>1209</v>
      </c>
      <c r="AC35" s="47">
        <v>1197</v>
      </c>
      <c r="AD35" s="47">
        <v>1197</v>
      </c>
      <c r="AE35" s="32">
        <v>1197</v>
      </c>
      <c r="AF35" s="32">
        <v>1182</v>
      </c>
      <c r="AG35" s="24">
        <f>AF35-AE35</f>
        <v>-15</v>
      </c>
      <c r="AH35" s="25">
        <f>AF35-AE35</f>
        <v>-15</v>
      </c>
      <c r="AI35" s="29">
        <f>AF35-AC35</f>
        <v>-15</v>
      </c>
      <c r="AJ35" s="24">
        <v>1256</v>
      </c>
      <c r="AK35" s="26">
        <f>AF35-AJ35</f>
        <v>-74</v>
      </c>
    </row>
    <row r="36" spans="1:37" ht="15">
      <c r="A36" s="71" t="s">
        <v>36</v>
      </c>
      <c r="B36" s="73">
        <v>1166</v>
      </c>
      <c r="C36" s="73">
        <v>1142</v>
      </c>
      <c r="D36" s="74">
        <v>1142</v>
      </c>
      <c r="E36" s="75">
        <v>1169</v>
      </c>
      <c r="F36" s="76">
        <v>1186</v>
      </c>
      <c r="G36" s="76">
        <v>1178</v>
      </c>
      <c r="H36" s="90">
        <f>AVERAGE(D36:G36)</f>
        <v>1168.75</v>
      </c>
      <c r="I36" s="77">
        <v>1178</v>
      </c>
      <c r="J36" s="77">
        <v>1202</v>
      </c>
      <c r="K36" s="78">
        <v>1177</v>
      </c>
      <c r="L36" s="77">
        <v>1164</v>
      </c>
      <c r="M36" s="96">
        <f>AVERAGE(I36:L36)</f>
        <v>1180.25</v>
      </c>
      <c r="N36" s="76">
        <v>1164</v>
      </c>
      <c r="O36" s="79">
        <v>1144</v>
      </c>
      <c r="P36" s="76">
        <v>1132</v>
      </c>
      <c r="Q36" s="76">
        <v>1134</v>
      </c>
      <c r="R36" s="90">
        <f>AVERAGE(N36:Q36)</f>
        <v>1143.5</v>
      </c>
      <c r="S36" s="80">
        <v>1134</v>
      </c>
      <c r="T36" s="81">
        <v>1179</v>
      </c>
      <c r="U36" s="80">
        <v>1160</v>
      </c>
      <c r="V36" s="80">
        <v>1169</v>
      </c>
      <c r="W36" s="76">
        <v>1169</v>
      </c>
      <c r="X36" s="76">
        <v>1143</v>
      </c>
      <c r="Y36" s="85">
        <v>1140</v>
      </c>
      <c r="Z36" s="76">
        <v>1144</v>
      </c>
      <c r="AA36" s="80">
        <v>1144</v>
      </c>
      <c r="AB36" s="113">
        <v>1180</v>
      </c>
      <c r="AC36" s="80">
        <v>1201</v>
      </c>
      <c r="AD36" s="80">
        <v>1200</v>
      </c>
      <c r="AE36" s="76">
        <v>1200</v>
      </c>
      <c r="AF36" s="76">
        <v>1172</v>
      </c>
      <c r="AG36" s="82">
        <f>AF36-AE36</f>
        <v>-28</v>
      </c>
      <c r="AH36" s="83">
        <f>AF36-AE36</f>
        <v>-28</v>
      </c>
      <c r="AI36" s="72">
        <f>AF36-AC36</f>
        <v>-29</v>
      </c>
      <c r="AJ36" s="82">
        <v>1340</v>
      </c>
      <c r="AK36" s="84">
        <f>AF36-AJ36</f>
        <v>-168</v>
      </c>
    </row>
    <row r="37" spans="1:37" ht="15">
      <c r="A37" s="15" t="s">
        <v>67</v>
      </c>
      <c r="B37" s="44"/>
      <c r="C37" s="44"/>
      <c r="D37" s="44"/>
      <c r="E37" s="27"/>
      <c r="F37" s="44"/>
      <c r="G37" s="44"/>
      <c r="H37" s="91"/>
      <c r="I37" s="44"/>
      <c r="J37" s="44"/>
      <c r="K37" s="51"/>
      <c r="L37" s="44"/>
      <c r="M37" s="91"/>
      <c r="N37" s="44"/>
      <c r="O37" s="27"/>
      <c r="P37" s="44"/>
      <c r="Q37" s="123"/>
      <c r="R37" s="137"/>
      <c r="S37" s="123"/>
      <c r="T37" s="124"/>
      <c r="U37" s="123"/>
      <c r="V37" s="123"/>
      <c r="W37" s="123"/>
      <c r="X37" s="123"/>
      <c r="Y37" s="125"/>
      <c r="Z37" s="123"/>
      <c r="AA37" s="123"/>
      <c r="AB37" s="111">
        <v>1111</v>
      </c>
      <c r="AC37" s="47">
        <v>1160</v>
      </c>
      <c r="AD37" s="47">
        <v>1160</v>
      </c>
      <c r="AE37" s="32">
        <v>1160</v>
      </c>
      <c r="AF37" s="32">
        <v>1159</v>
      </c>
      <c r="AG37" s="45">
        <f>AF37-AE37</f>
        <v>-1</v>
      </c>
      <c r="AH37" s="25">
        <f>AF37-AE37</f>
        <v>-1</v>
      </c>
      <c r="AI37" s="32">
        <f>AF37-AC37</f>
        <v>-1</v>
      </c>
      <c r="AJ37" s="24">
        <v>1172</v>
      </c>
      <c r="AK37" s="52">
        <f>AF37-AJ37</f>
        <v>-13</v>
      </c>
    </row>
    <row r="38" spans="1:37" ht="15">
      <c r="A38" s="15" t="s">
        <v>46</v>
      </c>
      <c r="B38" s="44"/>
      <c r="C38" s="44"/>
      <c r="D38" s="44"/>
      <c r="E38" s="19">
        <v>1169</v>
      </c>
      <c r="F38" s="32">
        <v>1207</v>
      </c>
      <c r="G38" s="32">
        <v>1194</v>
      </c>
      <c r="H38" s="88">
        <f>AVERAGE(D38:G38)</f>
        <v>1190</v>
      </c>
      <c r="I38" s="22">
        <v>1194</v>
      </c>
      <c r="J38" s="22">
        <v>1227</v>
      </c>
      <c r="K38" s="23">
        <v>1235</v>
      </c>
      <c r="L38" s="22">
        <v>1207</v>
      </c>
      <c r="M38" s="94">
        <f>AVERAGE(I38:L38)</f>
        <v>1215.75</v>
      </c>
      <c r="N38" s="32">
        <v>1207</v>
      </c>
      <c r="O38" s="28">
        <v>1212</v>
      </c>
      <c r="P38" s="32">
        <v>1186</v>
      </c>
      <c r="Q38" s="32">
        <v>1218</v>
      </c>
      <c r="R38" s="88">
        <f>AVERAGE(N38:Q38)</f>
        <v>1205.75</v>
      </c>
      <c r="S38" s="47">
        <v>1218</v>
      </c>
      <c r="T38" s="57">
        <v>1192</v>
      </c>
      <c r="U38" s="47">
        <v>1165</v>
      </c>
      <c r="V38" s="47">
        <v>1147</v>
      </c>
      <c r="W38" s="32">
        <v>1147</v>
      </c>
      <c r="X38" s="32">
        <v>1191</v>
      </c>
      <c r="Y38" s="45">
        <v>1183</v>
      </c>
      <c r="Z38" s="32">
        <v>1150</v>
      </c>
      <c r="AA38" s="47">
        <v>1150</v>
      </c>
      <c r="AB38" s="111">
        <v>1142</v>
      </c>
      <c r="AC38" s="47">
        <v>1159</v>
      </c>
      <c r="AD38" s="47">
        <v>1169</v>
      </c>
      <c r="AE38" s="32">
        <v>1169</v>
      </c>
      <c r="AF38" s="32">
        <v>1149</v>
      </c>
      <c r="AG38" s="24">
        <f>AF38-AE38</f>
        <v>-20</v>
      </c>
      <c r="AH38" s="25">
        <f>AF38-AE38</f>
        <v>-20</v>
      </c>
      <c r="AI38" s="29">
        <f>AF38-AC38</f>
        <v>-10</v>
      </c>
      <c r="AJ38" s="24">
        <v>1242</v>
      </c>
      <c r="AK38" s="26">
        <f>AF38-AJ38</f>
        <v>-93</v>
      </c>
    </row>
    <row r="39" spans="1:37" ht="15">
      <c r="A39" s="71" t="s">
        <v>29</v>
      </c>
      <c r="B39" s="105"/>
      <c r="C39" s="105"/>
      <c r="D39" s="105"/>
      <c r="E39" s="133"/>
      <c r="F39" s="151"/>
      <c r="G39" s="151"/>
      <c r="H39" s="153"/>
      <c r="I39" s="151"/>
      <c r="J39" s="151"/>
      <c r="K39" s="78">
        <v>1275</v>
      </c>
      <c r="L39" s="77">
        <v>1266</v>
      </c>
      <c r="M39" s="96">
        <f>AVERAGE(I39:L39)</f>
        <v>1270.5</v>
      </c>
      <c r="N39" s="76">
        <v>1266</v>
      </c>
      <c r="O39" s="79">
        <v>1243</v>
      </c>
      <c r="P39" s="76">
        <v>1239</v>
      </c>
      <c r="Q39" s="76">
        <v>1181</v>
      </c>
      <c r="R39" s="90">
        <f>AVERAGE(N39:Q39)</f>
        <v>1232.25</v>
      </c>
      <c r="S39" s="80">
        <v>1181</v>
      </c>
      <c r="T39" s="81">
        <v>1170</v>
      </c>
      <c r="U39" s="80">
        <v>1155</v>
      </c>
      <c r="V39" s="80">
        <v>1123</v>
      </c>
      <c r="W39" s="76">
        <v>1123</v>
      </c>
      <c r="X39" s="76">
        <v>1119</v>
      </c>
      <c r="Y39" s="85">
        <v>1104</v>
      </c>
      <c r="Z39" s="76">
        <v>1098</v>
      </c>
      <c r="AA39" s="80">
        <v>1098</v>
      </c>
      <c r="AB39" s="113">
        <v>1102</v>
      </c>
      <c r="AC39" s="80">
        <v>1106</v>
      </c>
      <c r="AD39" s="80">
        <v>1141</v>
      </c>
      <c r="AE39" s="76">
        <v>1141</v>
      </c>
      <c r="AF39" s="76">
        <v>1141</v>
      </c>
      <c r="AG39" s="82">
        <f>AF39-AE39</f>
        <v>0</v>
      </c>
      <c r="AH39" s="83">
        <f>AF39-AE39</f>
        <v>0</v>
      </c>
      <c r="AI39" s="76">
        <f>AF39-AC39</f>
        <v>35</v>
      </c>
      <c r="AJ39" s="82">
        <v>1292</v>
      </c>
      <c r="AK39" s="84">
        <f>AF39-AJ39</f>
        <v>-151</v>
      </c>
    </row>
    <row r="40" spans="1:37" ht="15">
      <c r="A40" s="15" t="s">
        <v>33</v>
      </c>
      <c r="B40" s="30">
        <v>1244</v>
      </c>
      <c r="C40" s="30">
        <v>1226</v>
      </c>
      <c r="D40" s="31">
        <v>1226</v>
      </c>
      <c r="E40" s="19">
        <v>1221</v>
      </c>
      <c r="F40" s="32">
        <v>1221</v>
      </c>
      <c r="G40" s="32">
        <v>1214</v>
      </c>
      <c r="H40" s="88">
        <f>AVERAGE(D40:G40)</f>
        <v>1220.5</v>
      </c>
      <c r="I40" s="22">
        <v>1214</v>
      </c>
      <c r="J40" s="22">
        <v>1225</v>
      </c>
      <c r="K40" s="23">
        <v>1231</v>
      </c>
      <c r="L40" s="22">
        <v>1211</v>
      </c>
      <c r="M40" s="94">
        <f>AVERAGE(I40:L40)</f>
        <v>1220.25</v>
      </c>
      <c r="N40" s="32">
        <v>1211</v>
      </c>
      <c r="O40" s="28">
        <v>1202</v>
      </c>
      <c r="P40" s="32">
        <v>1207</v>
      </c>
      <c r="Q40" s="32">
        <v>1159</v>
      </c>
      <c r="R40" s="88">
        <f>AVERAGE(N40:Q40)</f>
        <v>1194.75</v>
      </c>
      <c r="S40" s="47">
        <v>1159</v>
      </c>
      <c r="T40" s="57">
        <v>1173</v>
      </c>
      <c r="U40" s="47">
        <v>1153</v>
      </c>
      <c r="V40" s="47">
        <v>1184</v>
      </c>
      <c r="W40" s="32">
        <v>1184</v>
      </c>
      <c r="X40" s="32">
        <v>1177</v>
      </c>
      <c r="Y40" s="45">
        <v>1191</v>
      </c>
      <c r="Z40" s="32">
        <v>1171</v>
      </c>
      <c r="AA40" s="47">
        <v>1171</v>
      </c>
      <c r="AB40" s="111">
        <v>1153</v>
      </c>
      <c r="AC40" s="47">
        <v>1165</v>
      </c>
      <c r="AD40" s="47">
        <v>1154</v>
      </c>
      <c r="AE40" s="32">
        <v>1154</v>
      </c>
      <c r="AF40" s="32">
        <v>1115</v>
      </c>
      <c r="AG40" s="24">
        <f>AF40-AE40</f>
        <v>-39</v>
      </c>
      <c r="AH40" s="25">
        <f>AF40-AE40</f>
        <v>-39</v>
      </c>
      <c r="AI40" s="32">
        <f>AF40-AC40</f>
        <v>-50</v>
      </c>
      <c r="AJ40" s="24">
        <v>1302</v>
      </c>
      <c r="AK40" s="26">
        <f>AF40-AJ40</f>
        <v>-187</v>
      </c>
    </row>
    <row r="41" spans="1:37" ht="15">
      <c r="A41" s="28" t="s">
        <v>37</v>
      </c>
      <c r="B41" s="30">
        <v>1149</v>
      </c>
      <c r="C41" s="30">
        <v>1154</v>
      </c>
      <c r="D41" s="31">
        <v>1154</v>
      </c>
      <c r="E41" s="19">
        <v>1188</v>
      </c>
      <c r="F41" s="32">
        <v>1182</v>
      </c>
      <c r="G41" s="32">
        <v>1143</v>
      </c>
      <c r="H41" s="88">
        <f>AVERAGE(D41:G41)</f>
        <v>1166.75</v>
      </c>
      <c r="I41" s="22">
        <v>1143</v>
      </c>
      <c r="J41" s="22">
        <v>1158</v>
      </c>
      <c r="K41" s="23">
        <v>1133</v>
      </c>
      <c r="L41" s="22">
        <v>1139</v>
      </c>
      <c r="M41" s="94">
        <f>AVERAGE(I41:L41)</f>
        <v>1143.25</v>
      </c>
      <c r="N41" s="32">
        <v>1139</v>
      </c>
      <c r="O41" s="28">
        <v>1162</v>
      </c>
      <c r="P41" s="32">
        <v>1133</v>
      </c>
      <c r="Q41" s="32">
        <v>1126</v>
      </c>
      <c r="R41" s="88">
        <f>AVERAGE(N41:Q41)</f>
        <v>1140</v>
      </c>
      <c r="S41" s="47">
        <v>1126</v>
      </c>
      <c r="T41" s="57">
        <v>1150</v>
      </c>
      <c r="U41" s="47">
        <v>1139</v>
      </c>
      <c r="V41" s="47">
        <v>1149</v>
      </c>
      <c r="W41" s="32">
        <v>1149</v>
      </c>
      <c r="X41" s="32">
        <v>1138</v>
      </c>
      <c r="Y41" s="45">
        <v>1140</v>
      </c>
      <c r="Z41" s="32">
        <v>1157</v>
      </c>
      <c r="AA41" s="47">
        <v>1157</v>
      </c>
      <c r="AB41" s="111">
        <v>1155</v>
      </c>
      <c r="AC41" s="47">
        <v>1125</v>
      </c>
      <c r="AD41" s="47">
        <v>1123</v>
      </c>
      <c r="AE41" s="32">
        <v>1126</v>
      </c>
      <c r="AF41" s="32">
        <v>1094</v>
      </c>
      <c r="AG41" s="24">
        <f>AF41-AE41</f>
        <v>-32</v>
      </c>
      <c r="AH41" s="25">
        <f>AF41-AE41</f>
        <v>-32</v>
      </c>
      <c r="AI41" s="32">
        <f>AF41-AC41</f>
        <v>-31</v>
      </c>
      <c r="AJ41" s="24">
        <v>1280</v>
      </c>
      <c r="AK41" s="26">
        <f>AF41-AJ41</f>
        <v>-186</v>
      </c>
    </row>
    <row r="42" spans="1:37" ht="15">
      <c r="A42" s="71" t="s">
        <v>35</v>
      </c>
      <c r="B42" s="73">
        <v>1197</v>
      </c>
      <c r="C42" s="73">
        <v>1238</v>
      </c>
      <c r="D42" s="74">
        <v>1238</v>
      </c>
      <c r="E42" s="75">
        <v>1183</v>
      </c>
      <c r="F42" s="76">
        <v>1152</v>
      </c>
      <c r="G42" s="76">
        <v>1161</v>
      </c>
      <c r="H42" s="90">
        <f>AVERAGE(D42:G42)</f>
        <v>1183.5</v>
      </c>
      <c r="I42" s="77">
        <v>1161</v>
      </c>
      <c r="J42" s="154">
        <v>1179</v>
      </c>
      <c r="K42" s="77">
        <v>1137</v>
      </c>
      <c r="L42" s="77">
        <v>1173</v>
      </c>
      <c r="M42" s="96">
        <f>AVERAGE(I42:L42)</f>
        <v>1162.5</v>
      </c>
      <c r="N42" s="76">
        <v>1173</v>
      </c>
      <c r="O42" s="79">
        <v>1168</v>
      </c>
      <c r="P42" s="76">
        <v>1171</v>
      </c>
      <c r="Q42" s="76">
        <v>1150</v>
      </c>
      <c r="R42" s="90">
        <f>AVERAGE(N42:Q42)</f>
        <v>1165.5</v>
      </c>
      <c r="S42" s="80">
        <v>1150</v>
      </c>
      <c r="T42" s="81">
        <v>1112</v>
      </c>
      <c r="U42" s="80">
        <v>1118</v>
      </c>
      <c r="V42" s="80">
        <v>1101</v>
      </c>
      <c r="W42" s="76">
        <v>1101</v>
      </c>
      <c r="X42" s="76">
        <v>1102</v>
      </c>
      <c r="Y42" s="85">
        <v>1101</v>
      </c>
      <c r="Z42" s="76">
        <v>1078</v>
      </c>
      <c r="AA42" s="80">
        <v>1078</v>
      </c>
      <c r="AB42" s="113">
        <v>1099</v>
      </c>
      <c r="AC42" s="80">
        <v>1080</v>
      </c>
      <c r="AD42" s="80">
        <v>1073</v>
      </c>
      <c r="AE42" s="76">
        <v>1073</v>
      </c>
      <c r="AF42" s="76">
        <v>1073</v>
      </c>
      <c r="AG42" s="82">
        <f>AF42-AE42</f>
        <v>0</v>
      </c>
      <c r="AH42" s="83">
        <f>AF42-AE42</f>
        <v>0</v>
      </c>
      <c r="AI42" s="76">
        <f>AF42-AC42</f>
        <v>-7</v>
      </c>
      <c r="AJ42" s="82">
        <v>1248</v>
      </c>
      <c r="AK42" s="84">
        <f>AF42-AJ42</f>
        <v>-175</v>
      </c>
    </row>
    <row r="43" spans="1:37" ht="15">
      <c r="A43" s="15" t="s">
        <v>78</v>
      </c>
      <c r="B43" s="44"/>
      <c r="C43" s="44"/>
      <c r="D43" s="44"/>
      <c r="E43" s="27"/>
      <c r="F43" s="44"/>
      <c r="G43" s="44"/>
      <c r="H43" s="91"/>
      <c r="I43" s="44"/>
      <c r="J43" s="27"/>
      <c r="K43" s="44"/>
      <c r="L43" s="44"/>
      <c r="M43" s="91"/>
      <c r="N43" s="44"/>
      <c r="O43" s="27"/>
      <c r="P43" s="32">
        <v>806</v>
      </c>
      <c r="Q43" s="32">
        <v>775</v>
      </c>
      <c r="R43" s="88">
        <f>AVERAGE(N43:Q43)</f>
        <v>790.5</v>
      </c>
      <c r="S43" s="47">
        <v>781</v>
      </c>
      <c r="T43" s="57">
        <v>831</v>
      </c>
      <c r="U43" s="47">
        <v>845</v>
      </c>
      <c r="V43" s="47">
        <v>835</v>
      </c>
      <c r="W43" s="32">
        <v>835</v>
      </c>
      <c r="X43" s="32">
        <v>847</v>
      </c>
      <c r="Y43" s="45">
        <v>847</v>
      </c>
      <c r="Z43" s="32">
        <v>847</v>
      </c>
      <c r="AA43" s="47">
        <v>847</v>
      </c>
      <c r="AB43" s="111">
        <v>898</v>
      </c>
      <c r="AC43" s="47">
        <v>883</v>
      </c>
      <c r="AD43" s="47">
        <v>874</v>
      </c>
      <c r="AE43" s="32">
        <v>876</v>
      </c>
      <c r="AF43" s="32">
        <v>1040</v>
      </c>
      <c r="AG43" s="24">
        <f>AF43-AE43</f>
        <v>164</v>
      </c>
      <c r="AH43" s="25">
        <f>AF43-AE43</f>
        <v>164</v>
      </c>
      <c r="AI43" s="32">
        <f>AF43-AC43</f>
        <v>157</v>
      </c>
      <c r="AJ43" s="24">
        <v>1040</v>
      </c>
      <c r="AK43" s="26">
        <f>AF43-AJ43</f>
        <v>0</v>
      </c>
    </row>
    <row r="44" spans="1:37" ht="15">
      <c r="A44" s="62" t="s">
        <v>38</v>
      </c>
      <c r="B44" s="60">
        <v>1052</v>
      </c>
      <c r="C44" s="60">
        <v>1058</v>
      </c>
      <c r="D44" s="61">
        <v>1058</v>
      </c>
      <c r="E44" s="63">
        <v>1058</v>
      </c>
      <c r="F44" s="54">
        <v>1085</v>
      </c>
      <c r="G44" s="54">
        <v>1039</v>
      </c>
      <c r="H44" s="89">
        <f>AVERAGE(D44:G44)</f>
        <v>1060</v>
      </c>
      <c r="I44" s="59">
        <v>1039</v>
      </c>
      <c r="J44" s="140">
        <v>1014</v>
      </c>
      <c r="K44" s="59">
        <v>1027</v>
      </c>
      <c r="L44" s="59">
        <v>1050</v>
      </c>
      <c r="M44" s="95">
        <f>AVERAGE(I44:L44)</f>
        <v>1032.5</v>
      </c>
      <c r="N44" s="54">
        <v>1050</v>
      </c>
      <c r="O44" s="65">
        <v>1024</v>
      </c>
      <c r="P44" s="54">
        <v>1024</v>
      </c>
      <c r="Q44" s="54">
        <v>1032</v>
      </c>
      <c r="R44" s="136">
        <f>AVERAGE(N44:Q44)</f>
        <v>1032.5</v>
      </c>
      <c r="S44" s="55">
        <v>1032</v>
      </c>
      <c r="T44" s="66">
        <v>1042</v>
      </c>
      <c r="U44" s="55">
        <v>1030</v>
      </c>
      <c r="V44" s="55">
        <v>1020</v>
      </c>
      <c r="W44" s="54">
        <v>1020</v>
      </c>
      <c r="X44" s="54">
        <v>1016</v>
      </c>
      <c r="Y44" s="70">
        <v>1013</v>
      </c>
      <c r="Z44" s="54">
        <v>1008</v>
      </c>
      <c r="AA44" s="55">
        <v>1009</v>
      </c>
      <c r="AB44" s="112">
        <v>1012</v>
      </c>
      <c r="AC44" s="55">
        <v>998</v>
      </c>
      <c r="AD44" s="55">
        <v>991</v>
      </c>
      <c r="AE44" s="54">
        <v>991</v>
      </c>
      <c r="AF44" s="54">
        <v>989</v>
      </c>
      <c r="AG44" s="67">
        <f>AF44-AE44</f>
        <v>-2</v>
      </c>
      <c r="AH44" s="132">
        <f>AF44-AE44</f>
        <v>-2</v>
      </c>
      <c r="AI44" s="54">
        <f>AF44-AC44</f>
        <v>-9</v>
      </c>
      <c r="AJ44" s="67">
        <v>1220</v>
      </c>
      <c r="AK44" s="69">
        <f>AF44-AJ44</f>
        <v>-231</v>
      </c>
    </row>
    <row r="45" spans="1:37" ht="15">
      <c r="A45" s="28" t="s">
        <v>39</v>
      </c>
      <c r="B45" s="30">
        <v>1065</v>
      </c>
      <c r="C45" s="30">
        <v>1050</v>
      </c>
      <c r="D45" s="31">
        <v>1050</v>
      </c>
      <c r="E45" s="19">
        <v>1005</v>
      </c>
      <c r="F45" s="32">
        <v>1013</v>
      </c>
      <c r="G45" s="32">
        <v>1013</v>
      </c>
      <c r="H45" s="88">
        <f>AVERAGE(D45:G45)</f>
        <v>1020.25</v>
      </c>
      <c r="I45" s="22">
        <v>1013</v>
      </c>
      <c r="J45" s="134">
        <v>1012</v>
      </c>
      <c r="K45" s="22">
        <v>1021</v>
      </c>
      <c r="L45" s="22">
        <v>1021</v>
      </c>
      <c r="M45" s="94">
        <f>AVERAGE(I45:L45)</f>
        <v>1016.75</v>
      </c>
      <c r="N45" s="32">
        <v>1021</v>
      </c>
      <c r="O45" s="28">
        <v>1021</v>
      </c>
      <c r="P45" s="32">
        <v>1021</v>
      </c>
      <c r="Q45" s="32">
        <v>1021</v>
      </c>
      <c r="R45" s="88">
        <f>AVERAGE(N45:Q45)</f>
        <v>1021</v>
      </c>
      <c r="S45" s="47">
        <v>1021</v>
      </c>
      <c r="T45" s="57">
        <v>977</v>
      </c>
      <c r="U45" s="47">
        <v>995</v>
      </c>
      <c r="V45" s="47">
        <v>988</v>
      </c>
      <c r="W45" s="32">
        <v>988</v>
      </c>
      <c r="X45" s="32">
        <v>1001</v>
      </c>
      <c r="Y45" s="45">
        <v>1000</v>
      </c>
      <c r="Z45" s="32">
        <v>1000</v>
      </c>
      <c r="AA45" s="47">
        <v>1000</v>
      </c>
      <c r="AB45" s="111">
        <v>966</v>
      </c>
      <c r="AC45" s="47">
        <v>966</v>
      </c>
      <c r="AD45" s="47">
        <v>971</v>
      </c>
      <c r="AE45" s="32">
        <v>971</v>
      </c>
      <c r="AF45" s="32">
        <v>954</v>
      </c>
      <c r="AG45" s="24">
        <f>AF45-AE45</f>
        <v>-17</v>
      </c>
      <c r="AH45" s="102">
        <f>AF45-AE45</f>
        <v>-17</v>
      </c>
      <c r="AI45" s="32">
        <f>AF45-AC45</f>
        <v>-12</v>
      </c>
      <c r="AJ45" s="24">
        <v>1127</v>
      </c>
      <c r="AK45" s="26">
        <f>AF45-AJ45</f>
        <v>-173</v>
      </c>
    </row>
    <row r="46" spans="1:37" ht="15">
      <c r="A46" s="15" t="s">
        <v>71</v>
      </c>
      <c r="B46" s="44"/>
      <c r="C46" s="44"/>
      <c r="D46" s="44"/>
      <c r="E46" s="27"/>
      <c r="F46" s="44"/>
      <c r="G46" s="44"/>
      <c r="H46" s="91"/>
      <c r="I46" s="44"/>
      <c r="J46" s="27"/>
      <c r="K46" s="44"/>
      <c r="L46" s="44"/>
      <c r="M46" s="91"/>
      <c r="N46" s="44"/>
      <c r="O46" s="27"/>
      <c r="P46" s="123"/>
      <c r="Q46" s="123"/>
      <c r="R46" s="137"/>
      <c r="S46" s="123"/>
      <c r="T46" s="124"/>
      <c r="U46" s="123"/>
      <c r="V46" s="123"/>
      <c r="W46" s="123"/>
      <c r="X46" s="123"/>
      <c r="Y46" s="125"/>
      <c r="Z46" s="123"/>
      <c r="AA46" s="123"/>
      <c r="AB46" s="128"/>
      <c r="AC46" s="47">
        <v>805</v>
      </c>
      <c r="AD46" s="47">
        <v>823</v>
      </c>
      <c r="AE46" s="32">
        <v>804</v>
      </c>
      <c r="AF46" s="32">
        <v>881</v>
      </c>
      <c r="AG46" s="45">
        <f>AF46-AE46</f>
        <v>77</v>
      </c>
      <c r="AH46" s="160">
        <f>AF46-AE46</f>
        <v>77</v>
      </c>
      <c r="AI46" s="32">
        <f>AF46-AC46</f>
        <v>76</v>
      </c>
      <c r="AJ46" s="24">
        <v>881</v>
      </c>
      <c r="AK46" s="52">
        <f>AF46-AJ46</f>
        <v>0</v>
      </c>
    </row>
    <row r="47" spans="1:37" ht="15">
      <c r="A47" s="62" t="s">
        <v>44</v>
      </c>
      <c r="B47" s="106"/>
      <c r="C47" s="106"/>
      <c r="D47" s="106"/>
      <c r="E47" s="107"/>
      <c r="F47" s="106"/>
      <c r="G47" s="106"/>
      <c r="H47" s="108"/>
      <c r="I47" s="106"/>
      <c r="J47" s="107"/>
      <c r="K47" s="106"/>
      <c r="L47" s="106"/>
      <c r="M47" s="108"/>
      <c r="N47" s="106"/>
      <c r="O47" s="107"/>
      <c r="P47" s="54">
        <v>811</v>
      </c>
      <c r="Q47" s="54">
        <v>777</v>
      </c>
      <c r="R47" s="136">
        <f>AVERAGE(N47:Q47)</f>
        <v>794</v>
      </c>
      <c r="S47" s="55">
        <v>783</v>
      </c>
      <c r="T47" s="66">
        <v>851</v>
      </c>
      <c r="U47" s="55">
        <v>823</v>
      </c>
      <c r="V47" s="55">
        <v>837</v>
      </c>
      <c r="W47" s="54">
        <v>868</v>
      </c>
      <c r="X47" s="54">
        <v>874</v>
      </c>
      <c r="Y47" s="70">
        <v>881</v>
      </c>
      <c r="Z47" s="54">
        <v>887</v>
      </c>
      <c r="AA47" s="55">
        <v>887</v>
      </c>
      <c r="AB47" s="112">
        <v>887</v>
      </c>
      <c r="AC47" s="55">
        <v>870</v>
      </c>
      <c r="AD47" s="55">
        <v>870</v>
      </c>
      <c r="AE47" s="54">
        <v>850</v>
      </c>
      <c r="AF47" s="54">
        <v>858</v>
      </c>
      <c r="AG47" s="67">
        <f>AF47-AE47</f>
        <v>8</v>
      </c>
      <c r="AH47" s="68">
        <f>AF47-AE47</f>
        <v>8</v>
      </c>
      <c r="AI47" s="54">
        <f>AF47-AC47</f>
        <v>-12</v>
      </c>
      <c r="AJ47" s="67">
        <v>887</v>
      </c>
      <c r="AK47" s="69">
        <f>AF47-AJ47</f>
        <v>-29</v>
      </c>
    </row>
    <row r="48" spans="1:37" ht="15">
      <c r="A48" s="15" t="s">
        <v>72</v>
      </c>
      <c r="B48" s="44"/>
      <c r="C48" s="44"/>
      <c r="D48" s="44"/>
      <c r="E48" s="27"/>
      <c r="F48" s="44"/>
      <c r="G48" s="44"/>
      <c r="H48" s="91"/>
      <c r="I48" s="44"/>
      <c r="J48" s="27"/>
      <c r="K48" s="44"/>
      <c r="L48" s="44"/>
      <c r="M48" s="91"/>
      <c r="N48" s="44"/>
      <c r="O48" s="27"/>
      <c r="P48" s="155"/>
      <c r="Q48" s="155"/>
      <c r="R48" s="156"/>
      <c r="S48" s="155"/>
      <c r="T48" s="124"/>
      <c r="U48" s="123"/>
      <c r="V48" s="123"/>
      <c r="W48" s="123"/>
      <c r="X48" s="123"/>
      <c r="Y48" s="125"/>
      <c r="Z48" s="123"/>
      <c r="AA48" s="123"/>
      <c r="AB48" s="128"/>
      <c r="AC48" s="47">
        <v>803</v>
      </c>
      <c r="AD48" s="47">
        <v>802</v>
      </c>
      <c r="AE48" s="32">
        <v>801</v>
      </c>
      <c r="AF48" s="32">
        <v>848</v>
      </c>
      <c r="AG48" s="45">
        <f>AF48-AE48</f>
        <v>47</v>
      </c>
      <c r="AH48" s="160">
        <f>AF48-AE48</f>
        <v>47</v>
      </c>
      <c r="AI48" s="32">
        <f>AF48-AC48</f>
        <v>45</v>
      </c>
      <c r="AJ48" s="24">
        <v>856</v>
      </c>
      <c r="AK48" s="26">
        <f>AF48-AJ48</f>
        <v>-8</v>
      </c>
    </row>
    <row r="49" spans="1:37" ht="15">
      <c r="A49" s="15" t="s">
        <v>70</v>
      </c>
      <c r="B49" s="44"/>
      <c r="C49" s="44"/>
      <c r="D49" s="44"/>
      <c r="E49" s="27"/>
      <c r="F49" s="44"/>
      <c r="G49" s="44"/>
      <c r="H49" s="91"/>
      <c r="I49" s="44"/>
      <c r="J49" s="27"/>
      <c r="K49" s="44"/>
      <c r="L49" s="44"/>
      <c r="M49" s="91"/>
      <c r="N49" s="44"/>
      <c r="O49" s="27"/>
      <c r="P49" s="123"/>
      <c r="Q49" s="123"/>
      <c r="R49" s="137"/>
      <c r="S49" s="123"/>
      <c r="T49" s="124"/>
      <c r="U49" s="123"/>
      <c r="V49" s="123"/>
      <c r="W49" s="123"/>
      <c r="X49" s="123"/>
      <c r="Y49" s="125"/>
      <c r="Z49" s="123"/>
      <c r="AA49" s="123"/>
      <c r="AB49" s="128"/>
      <c r="AC49" s="47">
        <v>881</v>
      </c>
      <c r="AD49" s="47">
        <v>879</v>
      </c>
      <c r="AE49" s="32">
        <v>835</v>
      </c>
      <c r="AF49" s="32">
        <v>801</v>
      </c>
      <c r="AG49" s="45">
        <f>AF49-AE49</f>
        <v>-34</v>
      </c>
      <c r="AH49" s="25">
        <f>AF49-AE49</f>
        <v>-34</v>
      </c>
      <c r="AI49" s="32">
        <f>AF49-AC49</f>
        <v>-80</v>
      </c>
      <c r="AJ49" s="24">
        <v>917</v>
      </c>
      <c r="AK49" s="26">
        <f>AF49-AJ49</f>
        <v>-116</v>
      </c>
    </row>
    <row r="50" spans="1:37" ht="15">
      <c r="A50" s="62" t="s">
        <v>81</v>
      </c>
      <c r="B50" s="106"/>
      <c r="C50" s="106"/>
      <c r="D50" s="106"/>
      <c r="E50" s="107"/>
      <c r="F50" s="106"/>
      <c r="G50" s="106"/>
      <c r="H50" s="146"/>
      <c r="I50" s="106"/>
      <c r="J50" s="107"/>
      <c r="K50" s="106"/>
      <c r="L50" s="106"/>
      <c r="M50" s="146"/>
      <c r="N50" s="106"/>
      <c r="O50" s="107"/>
      <c r="P50" s="130"/>
      <c r="Q50" s="130"/>
      <c r="R50" s="138"/>
      <c r="S50" s="130"/>
      <c r="T50" s="129"/>
      <c r="U50" s="130"/>
      <c r="V50" s="130"/>
      <c r="W50" s="130"/>
      <c r="X50" s="130"/>
      <c r="Y50" s="147"/>
      <c r="Z50" s="130"/>
      <c r="AA50" s="130"/>
      <c r="AB50" s="131"/>
      <c r="AC50" s="147"/>
      <c r="AD50" s="130"/>
      <c r="AE50" s="130"/>
      <c r="AF50" s="54">
        <v>786</v>
      </c>
      <c r="AG50" s="147"/>
      <c r="AH50" s="161"/>
      <c r="AI50" s="130"/>
      <c r="AJ50" s="148">
        <v>832</v>
      </c>
      <c r="AK50" s="69">
        <f>AF50-AJ50</f>
        <v>-46</v>
      </c>
    </row>
    <row r="51" spans="1:37" ht="15">
      <c r="A51" s="71" t="s">
        <v>73</v>
      </c>
      <c r="B51" s="105"/>
      <c r="C51" s="105"/>
      <c r="D51" s="105"/>
      <c r="E51" s="133"/>
      <c r="F51" s="105"/>
      <c r="G51" s="105"/>
      <c r="H51" s="139"/>
      <c r="I51" s="105"/>
      <c r="J51" s="105"/>
      <c r="K51" s="141"/>
      <c r="L51" s="105"/>
      <c r="M51" s="139"/>
      <c r="N51" s="105"/>
      <c r="O51" s="133"/>
      <c r="P51" s="142"/>
      <c r="Q51" s="142"/>
      <c r="R51" s="143"/>
      <c r="S51" s="142"/>
      <c r="T51" s="144"/>
      <c r="U51" s="142"/>
      <c r="V51" s="142"/>
      <c r="W51" s="142"/>
      <c r="X51" s="142"/>
      <c r="Y51" s="145"/>
      <c r="Z51" s="142"/>
      <c r="AA51" s="142"/>
      <c r="AB51" s="149"/>
      <c r="AC51" s="80">
        <v>795</v>
      </c>
      <c r="AD51" s="80">
        <v>732</v>
      </c>
      <c r="AE51" s="76">
        <v>747</v>
      </c>
      <c r="AF51" s="76">
        <v>710</v>
      </c>
      <c r="AG51" s="85">
        <f>AF51-AE51</f>
        <v>-37</v>
      </c>
      <c r="AH51" s="150">
        <f>AF51-AE51</f>
        <v>-37</v>
      </c>
      <c r="AI51" s="76">
        <f>AF51-AC51</f>
        <v>-85</v>
      </c>
      <c r="AJ51" s="82">
        <v>810</v>
      </c>
      <c r="AK51" s="84">
        <f>AF51-AJ51</f>
        <v>-100</v>
      </c>
    </row>
    <row r="52" spans="1:37" ht="15">
      <c r="A52" s="15" t="s">
        <v>74</v>
      </c>
      <c r="B52" s="44"/>
      <c r="C52" s="44"/>
      <c r="D52" s="44"/>
      <c r="E52" s="27"/>
      <c r="F52" s="44"/>
      <c r="G52" s="44"/>
      <c r="H52" s="91"/>
      <c r="I52" s="44"/>
      <c r="J52" s="44"/>
      <c r="K52" s="51"/>
      <c r="L52" s="44"/>
      <c r="M52" s="91"/>
      <c r="N52" s="44"/>
      <c r="O52" s="27"/>
      <c r="P52" s="123"/>
      <c r="Q52" s="123"/>
      <c r="R52" s="137"/>
      <c r="S52" s="123"/>
      <c r="T52" s="124"/>
      <c r="U52" s="123"/>
      <c r="V52" s="123"/>
      <c r="W52" s="123"/>
      <c r="X52" s="124"/>
      <c r="Y52" s="157"/>
      <c r="Z52" s="123"/>
      <c r="AA52" s="123"/>
      <c r="AB52" s="124"/>
      <c r="AC52" s="158">
        <v>734</v>
      </c>
      <c r="AD52" s="47">
        <v>722</v>
      </c>
      <c r="AE52" s="32">
        <v>728</v>
      </c>
      <c r="AF52" s="32">
        <v>708</v>
      </c>
      <c r="AG52" s="45">
        <f>AF52-AE52</f>
        <v>-20</v>
      </c>
      <c r="AH52" s="160">
        <f>AF52-AE52</f>
        <v>-20</v>
      </c>
      <c r="AI52" s="32">
        <f>AF52-AC52</f>
        <v>-26</v>
      </c>
      <c r="AJ52" s="24">
        <v>825</v>
      </c>
      <c r="AK52" s="52">
        <f>AF52-AJ52</f>
        <v>-117</v>
      </c>
    </row>
  </sheetData>
  <sheetProtection selectLockedCells="1" selectUnlockedCells="1"/>
  <autoFilter ref="A5:AK52">
    <filterColumn colId="17"/>
    <filterColumn colId="30"/>
    <filterColumn colId="31"/>
    <sortState ref="A6:AK52">
      <sortCondition descending="1" ref="AF6:AF52"/>
    </sortState>
  </autoFilter>
  <sortState ref="A6:AK52">
    <sortCondition descending="1" ref="AF6:AF52"/>
  </sortState>
  <mergeCells count="1">
    <mergeCell ref="A2:AK2"/>
  </mergeCells>
  <printOptions horizontalCentered="1" verticalCentered="1"/>
  <pageMargins left="0.39374999999999999" right="0.39374999999999999" top="0.82708333333333328" bottom="0.2361111111111111" header="0.51180555555555551" footer="0.51180555555555551"/>
  <pageSetup paperSize="8" scale="8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Q4_2017</vt:lpstr>
      <vt:lpstr>Q4_2017!____xlnm._FilterDatabase_1</vt:lpstr>
      <vt:lpstr>Q4_2017!___xlnm._FilterDatabase</vt:lpstr>
      <vt:lpstr>Q4_2017!__xlnm._FilterDatabase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STEFFLER, Markus</dc:creator>
  <cp:lastModifiedBy>ms</cp:lastModifiedBy>
  <cp:lastPrinted>2016-05-23T06:10:13Z</cp:lastPrinted>
  <dcterms:created xsi:type="dcterms:W3CDTF">2013-10-07T14:05:35Z</dcterms:created>
  <dcterms:modified xsi:type="dcterms:W3CDTF">2017-12-15T14:12:06Z</dcterms:modified>
</cp:coreProperties>
</file>